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65461" windowWidth="10455" windowHeight="7860" activeTab="0"/>
  </bookViews>
  <sheets>
    <sheet name="Page 1" sheetId="1" r:id="rId1"/>
  </sheets>
  <definedNames>
    <definedName name="_xlnm.Print_Area" localSheetId="0">'Page 1'!$A$1:$M$112</definedName>
  </definedNames>
  <calcPr fullCalcOnLoad="1"/>
</workbook>
</file>

<file path=xl/sharedStrings.xml><?xml version="1.0" encoding="utf-8"?>
<sst xmlns="http://schemas.openxmlformats.org/spreadsheetml/2006/main" count="123" uniqueCount="123">
  <si>
    <t>№ п/п</t>
  </si>
  <si>
    <t>Установа/Будівля</t>
  </si>
  <si>
    <t>Кількість відвідувачів у роб. час, осіб</t>
  </si>
  <si>
    <t>Опалювальна площа із врахуванням висоти, м2</t>
  </si>
  <si>
    <t>Вартість спожитих енергоресурсів, грн</t>
  </si>
  <si>
    <t>ДНЗ № 15</t>
  </si>
  <si>
    <t>ДНЗ № 13</t>
  </si>
  <si>
    <t>ДНЗ № 07</t>
  </si>
  <si>
    <t>ДНЗ № 19</t>
  </si>
  <si>
    <t>ДНЗ № 31</t>
  </si>
  <si>
    <t>ДНЗ № 11</t>
  </si>
  <si>
    <t>ДНЗ № 38</t>
  </si>
  <si>
    <t>ДНЗ № 04</t>
  </si>
  <si>
    <t>ДНЗ № 41</t>
  </si>
  <si>
    <t>ДНЗ № 26</t>
  </si>
  <si>
    <t>ДНЗ № 08</t>
  </si>
  <si>
    <t>ДНЗ № 03</t>
  </si>
  <si>
    <t>ДНЗ № 10</t>
  </si>
  <si>
    <t>ДНЗ № 27</t>
  </si>
  <si>
    <t>ДНЗ № 06</t>
  </si>
  <si>
    <t>ДНЗ № 33</t>
  </si>
  <si>
    <t>ДНЗ № 37</t>
  </si>
  <si>
    <t>ДНЗ № 09</t>
  </si>
  <si>
    <t>ДНЗ № 17</t>
  </si>
  <si>
    <t>ДНЗ № 34</t>
  </si>
  <si>
    <t>ДНЗ № 23</t>
  </si>
  <si>
    <t>ДНЗ № 21</t>
  </si>
  <si>
    <t>ДНЗ № 18</t>
  </si>
  <si>
    <t>ДНЗ № 20</t>
  </si>
  <si>
    <t>ДНЗ № 12</t>
  </si>
  <si>
    <t>ДНЗ № 14</t>
  </si>
  <si>
    <t>ДНЗ № 01</t>
  </si>
  <si>
    <t>ДНЗ № 35</t>
  </si>
  <si>
    <t>ДНЗ № 30</t>
  </si>
  <si>
    <t>ДНЗ № 05</t>
  </si>
  <si>
    <t>ДНЗ № 28</t>
  </si>
  <si>
    <t>ДНЗ № 24</t>
  </si>
  <si>
    <t>ДНЗ № 29</t>
  </si>
  <si>
    <t>ДНЗ № 32</t>
  </si>
  <si>
    <t>ДНЗ № 02</t>
  </si>
  <si>
    <t>ДНЗ № 22</t>
  </si>
  <si>
    <t>ДНЗ № 16</t>
  </si>
  <si>
    <t>ДНЗ № 25</t>
  </si>
  <si>
    <t>ДНЗ № 39</t>
  </si>
  <si>
    <t>ДНЗ № 40</t>
  </si>
  <si>
    <t>ДЮСШ № 1</t>
  </si>
  <si>
    <t xml:space="preserve">Центральна бухг. упр.освіти </t>
  </si>
  <si>
    <t xml:space="preserve">ДЮСШ № 2 </t>
  </si>
  <si>
    <t>ЗОШ № 16</t>
  </si>
  <si>
    <t>НВК № 7</t>
  </si>
  <si>
    <t>Будинок вчителя</t>
  </si>
  <si>
    <t>Школа-інтернат</t>
  </si>
  <si>
    <t>ЗОШ № 15</t>
  </si>
  <si>
    <t>ЗОШ № 1</t>
  </si>
  <si>
    <t>ЗОШ № 17</t>
  </si>
  <si>
    <t>НВК № 9</t>
  </si>
  <si>
    <t>ЗОШ № 13</t>
  </si>
  <si>
    <t>Вечірня школа</t>
  </si>
  <si>
    <t>НВК № 22</t>
  </si>
  <si>
    <t>НВК № 10</t>
  </si>
  <si>
    <t>Гімназія № 14</t>
  </si>
  <si>
    <t>ЗОШ № 20</t>
  </si>
  <si>
    <t>ЗОШ № 5</t>
  </si>
  <si>
    <t>МНВК</t>
  </si>
  <si>
    <t>ПУМ</t>
  </si>
  <si>
    <t>ЗОШ № 2</t>
  </si>
  <si>
    <t>Гімназія № 4</t>
  </si>
  <si>
    <t>Гімназія № 18</t>
  </si>
  <si>
    <t>ЗОШ № 11</t>
  </si>
  <si>
    <t>Гімназія № 21</t>
  </si>
  <si>
    <t>НРЦ</t>
  </si>
  <si>
    <t>НВК № 26</t>
  </si>
  <si>
    <t>ЗОШ № 19</t>
  </si>
  <si>
    <t>ЗОШ № 23</t>
  </si>
  <si>
    <t>ЗОШ № 3</t>
  </si>
  <si>
    <t>ЗОШ № 25</t>
  </si>
  <si>
    <t>ЗОШ № 12</t>
  </si>
  <si>
    <t>НВК № 24</t>
  </si>
  <si>
    <t>Департамент ЖКГ</t>
  </si>
  <si>
    <t>Терцентр по обслуговуванню ОНГ</t>
  </si>
  <si>
    <t>Департамент соціальної політики ЛМР</t>
  </si>
  <si>
    <t>ЛКПБ (пологовий будинок)</t>
  </si>
  <si>
    <t>Поліклініка стоматологічна</t>
  </si>
  <si>
    <t>ЛЦПМСД №1</t>
  </si>
  <si>
    <t>УОЗ (Волі, 1а; Відродження 2)</t>
  </si>
  <si>
    <t>ЛМКЛ (клінічна лікарня)</t>
  </si>
  <si>
    <t>ЛЦПМСД №2</t>
  </si>
  <si>
    <t>ЛЦПМСД</t>
  </si>
  <si>
    <t>Бібліотека №3</t>
  </si>
  <si>
    <t>Бібліотека №10</t>
  </si>
  <si>
    <t>Художня школа</t>
  </si>
  <si>
    <t>Клуб № 2</t>
  </si>
  <si>
    <t>Музична школа № 3</t>
  </si>
  <si>
    <t>Музична школа № 1</t>
  </si>
  <si>
    <t>КЗ "Палац культури міста Луцька"</t>
  </si>
  <si>
    <t>Музична школа № 2</t>
  </si>
  <si>
    <t>БК "Вересневе"</t>
  </si>
  <si>
    <t>Питомий обсяг нарахувань, грн./м2 Всіх енергоресурсів</t>
  </si>
  <si>
    <t>Питомий обсяг нарахувань, грн./м2 Електроенергії</t>
  </si>
  <si>
    <t>Питомий обсяг нарахувань, грн./м2Теплової енергії</t>
  </si>
  <si>
    <t>Вартість спожитого газу, грн.</t>
  </si>
  <si>
    <t>Вартість спожитої теплової енергії, грн.</t>
  </si>
  <si>
    <t>Вартість спожитої електроенергії, грн.</t>
  </si>
  <si>
    <t>Вартість спожитої  холодної води, грн.</t>
  </si>
  <si>
    <t>Вартість спожитої  гарячої води, грн.</t>
  </si>
  <si>
    <t>ЛМР, Б. Хмельницького, 21</t>
  </si>
  <si>
    <t>ЛМР, Б. Хмельницького, 19</t>
  </si>
  <si>
    <t xml:space="preserve">Автогосподарство </t>
  </si>
  <si>
    <t>РАГС, пр-т. Соборності, 18</t>
  </si>
  <si>
    <t>ЦБС</t>
  </si>
  <si>
    <t>Білий м'яч</t>
  </si>
  <si>
    <t>ДПТНЗ Луцьке вище професійне училище</t>
  </si>
  <si>
    <t>ЛВПТУ будівництва та архітектури</t>
  </si>
  <si>
    <t>ЛМР, Б. Хмельницького, 17</t>
  </si>
  <si>
    <t>ЦНАП</t>
  </si>
  <si>
    <t>ЛЦПМСД №3</t>
  </si>
  <si>
    <t>Поліклініка дитяча</t>
  </si>
  <si>
    <t>ДЮСШОР (плавання)</t>
  </si>
  <si>
    <t>Волинський коледж НУХТ</t>
  </si>
  <si>
    <t>ЛЦ професійно-технічної освіти</t>
  </si>
  <si>
    <t>Технічний коледж ЛНТУ</t>
  </si>
  <si>
    <t>Методкабінет*</t>
  </si>
  <si>
    <t>БК "Теремно"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</si>
</sst>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10"/>
      <name val="Arial"/>
      <family val="2"/>
    </font>
    <font>
      <i/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ont="1" applyFill="1" applyBorder="1" applyAlignment="1" applyProtection="1">
      <alignment horizontal="right" vertical="top" wrapText="1"/>
      <protection locked="0"/>
    </xf>
    <xf numFmtId="0" fontId="0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right" vertical="top" wrapText="1"/>
      <protection/>
    </xf>
    <xf numFmtId="3" fontId="0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top"/>
      <protection locked="0"/>
    </xf>
    <xf numFmtId="4" fontId="28" fillId="0" borderId="0" xfId="0" applyNumberFormat="1" applyFont="1" applyFill="1" applyBorder="1" applyAlignment="1" applyProtection="1">
      <alignment horizontal="right" wrapText="1"/>
      <protection/>
    </xf>
    <xf numFmtId="4" fontId="28" fillId="24" borderId="0" xfId="0" applyNumberFormat="1" applyFont="1" applyFill="1" applyBorder="1" applyAlignment="1" applyProtection="1">
      <alignment horizontal="right" wrapText="1"/>
      <protection/>
    </xf>
    <xf numFmtId="4" fontId="28" fillId="0" borderId="10" xfId="0" applyNumberFormat="1" applyFont="1" applyFill="1" applyBorder="1" applyAlignment="1" applyProtection="1">
      <alignment horizontal="right" wrapText="1"/>
      <protection/>
    </xf>
    <xf numFmtId="3" fontId="25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tabSelected="1" view="pageBreakPreview" zoomScaleNormal="85" zoomScaleSheetLayoutView="100" zoomScalePageLayoutView="0" workbookViewId="0" topLeftCell="A52">
      <selection activeCell="E4" sqref="E4"/>
    </sheetView>
  </sheetViews>
  <sheetFormatPr defaultColWidth="7.875" defaultRowHeight="12.75"/>
  <cols>
    <col min="1" max="1" width="7.00390625" style="1" bestFit="1" customWidth="1"/>
    <col min="2" max="2" width="37.25390625" style="1" bestFit="1" customWidth="1"/>
    <col min="3" max="3" width="16.75390625" style="1" customWidth="1"/>
    <col min="4" max="4" width="15.625" style="1" customWidth="1"/>
    <col min="5" max="5" width="21.00390625" style="1" customWidth="1"/>
    <col min="6" max="6" width="18.00390625" style="1" customWidth="1"/>
    <col min="7" max="7" width="12.00390625" style="1" bestFit="1" customWidth="1"/>
    <col min="8" max="9" width="10.875" style="1" bestFit="1" customWidth="1"/>
    <col min="10" max="10" width="10.75390625" style="1" bestFit="1" customWidth="1"/>
    <col min="11" max="11" width="10.375" style="2" bestFit="1" customWidth="1"/>
    <col min="12" max="12" width="9.25390625" style="1" customWidth="1"/>
    <col min="13" max="13" width="21.125" style="1" customWidth="1"/>
    <col min="14" max="14" width="9.25390625" style="1" customWidth="1"/>
    <col min="15" max="16384" width="7.875" style="1" customWidth="1"/>
  </cols>
  <sheetData>
    <row r="1" spans="1:14" ht="136.5" customHeight="1">
      <c r="A1" s="26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8" t="s">
        <v>102</v>
      </c>
      <c r="G1" s="28" t="s">
        <v>101</v>
      </c>
      <c r="H1" s="28" t="s">
        <v>100</v>
      </c>
      <c r="I1" s="28" t="s">
        <v>103</v>
      </c>
      <c r="J1" s="28" t="s">
        <v>104</v>
      </c>
      <c r="K1" s="28" t="s">
        <v>97</v>
      </c>
      <c r="L1" s="28" t="s">
        <v>98</v>
      </c>
      <c r="M1" s="28" t="s">
        <v>99</v>
      </c>
      <c r="N1" s="3"/>
    </row>
    <row r="2" spans="1:14" ht="12.75" customHeight="1">
      <c r="A2" s="14">
        <v>1</v>
      </c>
      <c r="B2" s="10" t="s">
        <v>5</v>
      </c>
      <c r="C2" s="4">
        <v>119</v>
      </c>
      <c r="D2" s="4">
        <v>311</v>
      </c>
      <c r="E2" s="5">
        <f aca="true" t="shared" si="0" ref="E2:E65">SUM(F2:J2)</f>
        <v>116922.21000000002</v>
      </c>
      <c r="F2" s="4">
        <v>19777.54</v>
      </c>
      <c r="G2" s="5">
        <v>88856.88</v>
      </c>
      <c r="H2" s="5">
        <v>6636.22</v>
      </c>
      <c r="I2" s="5">
        <v>1651.57</v>
      </c>
      <c r="J2" s="29"/>
      <c r="K2" s="6">
        <f aca="true" t="shared" si="1" ref="K2:K65">E2/D2</f>
        <v>375.9556591639872</v>
      </c>
      <c r="L2" s="4">
        <f aca="true" t="shared" si="2" ref="L2:L65">F2/D2</f>
        <v>63.593376205787784</v>
      </c>
      <c r="M2" s="4">
        <f aca="true" t="shared" si="3" ref="M2:M37">G2/D2</f>
        <v>285.7134405144695</v>
      </c>
      <c r="N2" s="3"/>
    </row>
    <row r="3" spans="1:14" ht="12.75" customHeight="1">
      <c r="A3" s="14">
        <v>2</v>
      </c>
      <c r="B3" s="10" t="s">
        <v>6</v>
      </c>
      <c r="C3" s="4">
        <v>359</v>
      </c>
      <c r="D3" s="4">
        <v>2319</v>
      </c>
      <c r="E3" s="5">
        <f t="shared" si="0"/>
        <v>798109.9000000001</v>
      </c>
      <c r="F3" s="4">
        <v>73491.23</v>
      </c>
      <c r="G3" s="5">
        <v>496815.69</v>
      </c>
      <c r="H3" s="5"/>
      <c r="I3" s="5">
        <v>20609.53</v>
      </c>
      <c r="J3" s="5">
        <v>207193.45</v>
      </c>
      <c r="K3" s="6">
        <f t="shared" si="1"/>
        <v>344.1612332902114</v>
      </c>
      <c r="L3" s="4">
        <f t="shared" si="2"/>
        <v>31.69091418714963</v>
      </c>
      <c r="M3" s="4">
        <f t="shared" si="3"/>
        <v>214.23703751617077</v>
      </c>
      <c r="N3" s="3"/>
    </row>
    <row r="4" spans="1:14" ht="12.75" customHeight="1">
      <c r="A4" s="14">
        <v>3</v>
      </c>
      <c r="B4" s="10" t="s">
        <v>8</v>
      </c>
      <c r="C4" s="4">
        <v>450</v>
      </c>
      <c r="D4" s="4">
        <v>2308</v>
      </c>
      <c r="E4" s="5">
        <f t="shared" si="0"/>
        <v>746483.76</v>
      </c>
      <c r="F4" s="4">
        <v>134081.92</v>
      </c>
      <c r="G4" s="5">
        <v>468506.88</v>
      </c>
      <c r="H4" s="5"/>
      <c r="I4" s="5">
        <v>7503.25</v>
      </c>
      <c r="J4" s="5">
        <v>136391.71</v>
      </c>
      <c r="K4" s="6">
        <f t="shared" si="1"/>
        <v>323.43317157712306</v>
      </c>
      <c r="L4" s="4">
        <f t="shared" si="2"/>
        <v>58.09441941074524</v>
      </c>
      <c r="M4" s="4">
        <f t="shared" si="3"/>
        <v>202.992582322357</v>
      </c>
      <c r="N4" s="3"/>
    </row>
    <row r="5" spans="1:14" s="21" customFormat="1" ht="12.75" customHeight="1">
      <c r="A5" s="14">
        <v>4</v>
      </c>
      <c r="B5" s="10" t="s">
        <v>10</v>
      </c>
      <c r="C5" s="4">
        <v>453</v>
      </c>
      <c r="D5" s="4">
        <v>2417</v>
      </c>
      <c r="E5" s="5">
        <f t="shared" si="0"/>
        <v>781654.76</v>
      </c>
      <c r="F5" s="4">
        <v>133913.53</v>
      </c>
      <c r="G5" s="5">
        <v>497345.27</v>
      </c>
      <c r="H5" s="5"/>
      <c r="I5" s="5">
        <v>10698.95</v>
      </c>
      <c r="J5" s="5">
        <v>139697.01</v>
      </c>
      <c r="K5" s="6">
        <f t="shared" si="1"/>
        <v>323.3987422424493</v>
      </c>
      <c r="L5" s="4">
        <f t="shared" si="2"/>
        <v>55.40485312370708</v>
      </c>
      <c r="M5" s="4">
        <f t="shared" si="3"/>
        <v>205.76966073645016</v>
      </c>
      <c r="N5" s="22"/>
    </row>
    <row r="6" spans="1:14" ht="12.75" customHeight="1">
      <c r="A6" s="14">
        <v>5</v>
      </c>
      <c r="B6" s="10" t="s">
        <v>11</v>
      </c>
      <c r="C6" s="4">
        <v>321</v>
      </c>
      <c r="D6" s="4">
        <v>2104</v>
      </c>
      <c r="E6" s="5">
        <f t="shared" si="0"/>
        <v>677831.05</v>
      </c>
      <c r="F6" s="4">
        <v>58284.66</v>
      </c>
      <c r="G6" s="5">
        <v>569143.46</v>
      </c>
      <c r="H6" s="5"/>
      <c r="I6" s="5">
        <v>6474.56</v>
      </c>
      <c r="J6" s="5">
        <v>43928.37</v>
      </c>
      <c r="K6" s="6">
        <f t="shared" si="1"/>
        <v>322.1630465779468</v>
      </c>
      <c r="L6" s="4">
        <f t="shared" si="2"/>
        <v>27.701834600760456</v>
      </c>
      <c r="M6" s="4">
        <f t="shared" si="3"/>
        <v>270.50544676806084</v>
      </c>
      <c r="N6" s="3"/>
    </row>
    <row r="7" spans="1:14" ht="12.75" customHeight="1">
      <c r="A7" s="14">
        <v>6</v>
      </c>
      <c r="B7" s="10" t="s">
        <v>7</v>
      </c>
      <c r="C7" s="4">
        <v>392</v>
      </c>
      <c r="D7" s="4">
        <v>2103</v>
      </c>
      <c r="E7" s="5">
        <f t="shared" si="0"/>
        <v>662023.5599999999</v>
      </c>
      <c r="F7" s="4">
        <v>99244.84</v>
      </c>
      <c r="G7" s="5">
        <v>502353.25</v>
      </c>
      <c r="H7" s="5"/>
      <c r="I7" s="5">
        <v>5659.25</v>
      </c>
      <c r="J7" s="5">
        <v>54766.22</v>
      </c>
      <c r="K7" s="6">
        <f t="shared" si="1"/>
        <v>314.7996005706134</v>
      </c>
      <c r="L7" s="4">
        <f t="shared" si="2"/>
        <v>47.192030432715164</v>
      </c>
      <c r="M7" s="4">
        <f t="shared" si="3"/>
        <v>238.8745839277223</v>
      </c>
      <c r="N7" s="3"/>
    </row>
    <row r="8" spans="1:14" s="21" customFormat="1" ht="12.75" customHeight="1">
      <c r="A8" s="14">
        <v>7</v>
      </c>
      <c r="B8" s="10" t="s">
        <v>9</v>
      </c>
      <c r="C8" s="4">
        <v>386</v>
      </c>
      <c r="D8" s="4">
        <v>2130</v>
      </c>
      <c r="E8" s="5">
        <f t="shared" si="0"/>
        <v>658472.59</v>
      </c>
      <c r="F8" s="4">
        <v>152889.68</v>
      </c>
      <c r="G8" s="5">
        <v>469987.21</v>
      </c>
      <c r="H8" s="5"/>
      <c r="I8" s="5">
        <v>7910.75</v>
      </c>
      <c r="J8" s="5">
        <v>27684.95</v>
      </c>
      <c r="K8" s="6">
        <f t="shared" si="1"/>
        <v>309.1420610328638</v>
      </c>
      <c r="L8" s="4">
        <f t="shared" si="2"/>
        <v>71.77919248826291</v>
      </c>
      <c r="M8" s="4">
        <f t="shared" si="3"/>
        <v>220.6512723004695</v>
      </c>
      <c r="N8" s="22"/>
    </row>
    <row r="9" spans="1:14" ht="12.75">
      <c r="A9" s="14">
        <v>8</v>
      </c>
      <c r="B9" s="10" t="s">
        <v>16</v>
      </c>
      <c r="C9" s="4">
        <v>360</v>
      </c>
      <c r="D9" s="4">
        <v>2437</v>
      </c>
      <c r="E9" s="5">
        <f t="shared" si="0"/>
        <v>748703.1</v>
      </c>
      <c r="F9" s="4">
        <v>128932</v>
      </c>
      <c r="G9" s="5">
        <v>608711.12</v>
      </c>
      <c r="H9" s="5"/>
      <c r="I9" s="5">
        <v>11059.98</v>
      </c>
      <c r="J9" s="5"/>
      <c r="K9" s="6">
        <f t="shared" si="1"/>
        <v>307.2232663110382</v>
      </c>
      <c r="L9" s="4">
        <f t="shared" si="2"/>
        <v>52.90603200656545</v>
      </c>
      <c r="M9" s="4">
        <f t="shared" si="3"/>
        <v>249.77887566680346</v>
      </c>
      <c r="N9" s="3"/>
    </row>
    <row r="10" spans="1:14" s="21" customFormat="1" ht="14.25" customHeight="1">
      <c r="A10" s="14">
        <v>9</v>
      </c>
      <c r="B10" s="10" t="s">
        <v>14</v>
      </c>
      <c r="C10" s="4">
        <v>207</v>
      </c>
      <c r="D10" s="4">
        <v>897</v>
      </c>
      <c r="E10" s="5">
        <f t="shared" si="0"/>
        <v>275308.31</v>
      </c>
      <c r="F10" s="4">
        <v>85742.87</v>
      </c>
      <c r="G10" s="5">
        <v>149582.11</v>
      </c>
      <c r="H10" s="5"/>
      <c r="I10" s="5">
        <v>1911.53</v>
      </c>
      <c r="J10" s="5">
        <v>38071.8</v>
      </c>
      <c r="K10" s="6">
        <f t="shared" si="1"/>
        <v>306.9211928651059</v>
      </c>
      <c r="L10" s="4">
        <f t="shared" si="2"/>
        <v>95.58848383500558</v>
      </c>
      <c r="M10" s="4">
        <f t="shared" si="3"/>
        <v>166.7582051282051</v>
      </c>
      <c r="N10" s="22"/>
    </row>
    <row r="11" spans="1:14" s="21" customFormat="1" ht="12.75" customHeight="1">
      <c r="A11" s="14">
        <v>10</v>
      </c>
      <c r="B11" s="10" t="s">
        <v>12</v>
      </c>
      <c r="C11" s="4">
        <v>416</v>
      </c>
      <c r="D11" s="4">
        <v>2417</v>
      </c>
      <c r="E11" s="5">
        <f t="shared" si="0"/>
        <v>699983.3099999999</v>
      </c>
      <c r="F11" s="4">
        <v>86781.46</v>
      </c>
      <c r="G11" s="5">
        <v>487382.93</v>
      </c>
      <c r="H11" s="5"/>
      <c r="I11" s="5">
        <v>8930.46</v>
      </c>
      <c r="J11" s="5">
        <v>116888.46</v>
      </c>
      <c r="K11" s="6">
        <f t="shared" si="1"/>
        <v>289.6083202316922</v>
      </c>
      <c r="L11" s="4">
        <f t="shared" si="2"/>
        <v>35.90461729416632</v>
      </c>
      <c r="M11" s="4">
        <f t="shared" si="3"/>
        <v>201.6478816714936</v>
      </c>
      <c r="N11" s="22"/>
    </row>
    <row r="12" spans="1:14" ht="12.75" customHeight="1">
      <c r="A12" s="14">
        <v>11</v>
      </c>
      <c r="B12" s="10" t="s">
        <v>42</v>
      </c>
      <c r="C12" s="4">
        <v>213</v>
      </c>
      <c r="D12" s="4">
        <v>2044</v>
      </c>
      <c r="E12" s="5">
        <f t="shared" si="0"/>
        <v>591794.2399999999</v>
      </c>
      <c r="F12" s="4">
        <v>138389.19</v>
      </c>
      <c r="G12" s="5">
        <v>405496.03</v>
      </c>
      <c r="H12" s="5"/>
      <c r="I12" s="5">
        <v>6671.69</v>
      </c>
      <c r="J12" s="5">
        <v>41237.33</v>
      </c>
      <c r="K12" s="6">
        <f t="shared" si="1"/>
        <v>289.5275146771037</v>
      </c>
      <c r="L12" s="4">
        <f t="shared" si="2"/>
        <v>67.7050831702544</v>
      </c>
      <c r="M12" s="4">
        <f t="shared" si="3"/>
        <v>198.38357632093934</v>
      </c>
      <c r="N12" s="3"/>
    </row>
    <row r="13" spans="1:14" ht="12.75" customHeight="1">
      <c r="A13" s="14">
        <v>12</v>
      </c>
      <c r="B13" s="10" t="s">
        <v>21</v>
      </c>
      <c r="C13" s="4">
        <v>337</v>
      </c>
      <c r="D13" s="4">
        <v>1799</v>
      </c>
      <c r="E13" s="5">
        <f t="shared" si="0"/>
        <v>510810.17</v>
      </c>
      <c r="F13" s="4">
        <v>84014.26</v>
      </c>
      <c r="G13" s="5">
        <v>328875.66</v>
      </c>
      <c r="H13" s="5"/>
      <c r="I13" s="5">
        <v>9945.55</v>
      </c>
      <c r="J13" s="5">
        <v>87974.7</v>
      </c>
      <c r="K13" s="6">
        <f t="shared" si="1"/>
        <v>283.9411728738188</v>
      </c>
      <c r="L13" s="4">
        <f t="shared" si="2"/>
        <v>46.70053362979433</v>
      </c>
      <c r="M13" s="4">
        <f t="shared" si="3"/>
        <v>182.81026125625345</v>
      </c>
      <c r="N13" s="3"/>
    </row>
    <row r="14" spans="1:14" ht="12.75" customHeight="1">
      <c r="A14" s="14">
        <v>13</v>
      </c>
      <c r="B14" s="10" t="s">
        <v>24</v>
      </c>
      <c r="C14" s="4">
        <v>308</v>
      </c>
      <c r="D14" s="4">
        <v>1799</v>
      </c>
      <c r="E14" s="5">
        <f t="shared" si="0"/>
        <v>503241.74</v>
      </c>
      <c r="F14" s="4">
        <v>73015.28</v>
      </c>
      <c r="G14" s="5">
        <v>358367.6</v>
      </c>
      <c r="H14" s="5"/>
      <c r="I14" s="5">
        <v>3224.7</v>
      </c>
      <c r="J14" s="5">
        <v>68634.16</v>
      </c>
      <c r="K14" s="6">
        <f t="shared" si="1"/>
        <v>279.73415230683713</v>
      </c>
      <c r="L14" s="4">
        <f t="shared" si="2"/>
        <v>40.58659255141745</v>
      </c>
      <c r="M14" s="4">
        <f t="shared" si="3"/>
        <v>199.20377987770982</v>
      </c>
      <c r="N14" s="3"/>
    </row>
    <row r="15" spans="1:14" ht="12.75" customHeight="1">
      <c r="A15" s="14">
        <v>14</v>
      </c>
      <c r="B15" s="10" t="s">
        <v>19</v>
      </c>
      <c r="C15" s="4">
        <v>330</v>
      </c>
      <c r="D15" s="4">
        <v>2437</v>
      </c>
      <c r="E15" s="5">
        <f t="shared" si="0"/>
        <v>677089.5499999999</v>
      </c>
      <c r="F15" s="4">
        <v>136076.47</v>
      </c>
      <c r="G15" s="5">
        <v>472976.27</v>
      </c>
      <c r="H15" s="5"/>
      <c r="I15" s="5">
        <v>7599.59</v>
      </c>
      <c r="J15" s="5">
        <v>60437.22</v>
      </c>
      <c r="K15" s="6">
        <f t="shared" si="1"/>
        <v>277.83732047599506</v>
      </c>
      <c r="L15" s="4">
        <f t="shared" si="2"/>
        <v>55.83769798933115</v>
      </c>
      <c r="M15" s="4">
        <f t="shared" si="3"/>
        <v>194.08135822732868</v>
      </c>
      <c r="N15" s="3"/>
    </row>
    <row r="16" spans="1:14" ht="12.75" customHeight="1">
      <c r="A16" s="14">
        <v>15</v>
      </c>
      <c r="B16" s="10" t="s">
        <v>22</v>
      </c>
      <c r="C16" s="4">
        <v>324</v>
      </c>
      <c r="D16" s="4">
        <v>2437</v>
      </c>
      <c r="E16" s="5">
        <f t="shared" si="0"/>
        <v>672504.1900000001</v>
      </c>
      <c r="F16" s="4">
        <v>91532.43</v>
      </c>
      <c r="G16" s="5">
        <v>524738.4</v>
      </c>
      <c r="H16" s="5"/>
      <c r="I16" s="5">
        <v>6375.39</v>
      </c>
      <c r="J16" s="5">
        <v>49857.97</v>
      </c>
      <c r="K16" s="6">
        <f t="shared" si="1"/>
        <v>275.95576118178093</v>
      </c>
      <c r="L16" s="4">
        <f t="shared" si="2"/>
        <v>37.55947066064834</v>
      </c>
      <c r="M16" s="4">
        <f t="shared" si="3"/>
        <v>215.32146081247436</v>
      </c>
      <c r="N16" s="3"/>
    </row>
    <row r="17" spans="1:14" s="21" customFormat="1" ht="12.75" customHeight="1">
      <c r="A17" s="14">
        <v>16</v>
      </c>
      <c r="B17" s="10" t="s">
        <v>17</v>
      </c>
      <c r="C17" s="4">
        <v>551</v>
      </c>
      <c r="D17" s="4">
        <v>2462</v>
      </c>
      <c r="E17" s="5">
        <f t="shared" si="0"/>
        <v>675709.9099999999</v>
      </c>
      <c r="F17" s="4">
        <v>172937.69</v>
      </c>
      <c r="G17" s="5">
        <v>398920.51</v>
      </c>
      <c r="H17" s="5"/>
      <c r="I17" s="5">
        <v>8731.97</v>
      </c>
      <c r="J17" s="5">
        <v>95119.74</v>
      </c>
      <c r="K17" s="6">
        <f t="shared" si="1"/>
        <v>274.45569049553205</v>
      </c>
      <c r="L17" s="4">
        <f t="shared" si="2"/>
        <v>70.24276604386678</v>
      </c>
      <c r="M17" s="4">
        <f t="shared" si="3"/>
        <v>162.03107636068236</v>
      </c>
      <c r="N17" s="22"/>
    </row>
    <row r="18" spans="1:14" ht="12.75" customHeight="1">
      <c r="A18" s="14">
        <v>17</v>
      </c>
      <c r="B18" s="10" t="s">
        <v>18</v>
      </c>
      <c r="C18" s="4">
        <v>378</v>
      </c>
      <c r="D18" s="4">
        <v>2104</v>
      </c>
      <c r="E18" s="5">
        <f t="shared" si="0"/>
        <v>555208.74</v>
      </c>
      <c r="F18" s="4">
        <v>83469.62</v>
      </c>
      <c r="G18" s="5">
        <v>389456.91</v>
      </c>
      <c r="H18" s="5"/>
      <c r="I18" s="5">
        <v>6213.8</v>
      </c>
      <c r="J18" s="4">
        <v>76068.41</v>
      </c>
      <c r="K18" s="6">
        <f t="shared" si="1"/>
        <v>263.88248098859316</v>
      </c>
      <c r="L18" s="4">
        <f t="shared" si="2"/>
        <v>39.671872623574146</v>
      </c>
      <c r="M18" s="4">
        <f t="shared" si="3"/>
        <v>185.10309410646386</v>
      </c>
      <c r="N18" s="3"/>
    </row>
    <row r="19" spans="1:14" ht="12.75" customHeight="1">
      <c r="A19" s="14">
        <v>18</v>
      </c>
      <c r="B19" s="10" t="s">
        <v>34</v>
      </c>
      <c r="C19" s="4">
        <v>464</v>
      </c>
      <c r="D19" s="4">
        <v>2437</v>
      </c>
      <c r="E19" s="5">
        <f t="shared" si="0"/>
        <v>608448.93</v>
      </c>
      <c r="F19" s="4">
        <v>103489.84</v>
      </c>
      <c r="G19" s="5">
        <v>398519.83</v>
      </c>
      <c r="H19" s="5"/>
      <c r="I19" s="5">
        <v>7749.56</v>
      </c>
      <c r="J19" s="4">
        <v>98689.7</v>
      </c>
      <c r="K19" s="6">
        <f t="shared" si="1"/>
        <v>249.67128846942964</v>
      </c>
      <c r="L19" s="4">
        <f t="shared" si="2"/>
        <v>42.46608124743537</v>
      </c>
      <c r="M19" s="4">
        <f t="shared" si="3"/>
        <v>163.52885925318014</v>
      </c>
      <c r="N19" s="3"/>
    </row>
    <row r="20" spans="1:14" ht="12.75" customHeight="1">
      <c r="A20" s="14">
        <v>19</v>
      </c>
      <c r="B20" s="10" t="s">
        <v>20</v>
      </c>
      <c r="C20" s="4">
        <v>364</v>
      </c>
      <c r="D20" s="4">
        <v>2103</v>
      </c>
      <c r="E20" s="5">
        <f t="shared" si="0"/>
        <v>523708.19999999995</v>
      </c>
      <c r="F20" s="4">
        <v>109412.91</v>
      </c>
      <c r="G20" s="5">
        <v>336232.91</v>
      </c>
      <c r="H20" s="5"/>
      <c r="I20" s="5">
        <v>7480.87</v>
      </c>
      <c r="J20" s="4">
        <v>70581.51</v>
      </c>
      <c r="K20" s="6">
        <f t="shared" si="1"/>
        <v>249.02910128388015</v>
      </c>
      <c r="L20" s="4">
        <f t="shared" si="2"/>
        <v>52.027061340941515</v>
      </c>
      <c r="M20" s="4">
        <f t="shared" si="3"/>
        <v>159.88250594388967</v>
      </c>
      <c r="N20" s="3"/>
    </row>
    <row r="21" spans="1:14" ht="12.75" customHeight="1">
      <c r="A21" s="14">
        <v>20</v>
      </c>
      <c r="B21" s="10" t="s">
        <v>26</v>
      </c>
      <c r="C21" s="4">
        <v>322</v>
      </c>
      <c r="D21" s="4">
        <v>2437</v>
      </c>
      <c r="E21" s="5">
        <f t="shared" si="0"/>
        <v>605515.23</v>
      </c>
      <c r="F21" s="4">
        <v>94021.55</v>
      </c>
      <c r="G21" s="5">
        <v>479691.06</v>
      </c>
      <c r="H21" s="5"/>
      <c r="I21" s="5">
        <v>9357.99</v>
      </c>
      <c r="J21" s="4">
        <v>22444.63</v>
      </c>
      <c r="K21" s="6">
        <f t="shared" si="1"/>
        <v>248.46747230201066</v>
      </c>
      <c r="L21" s="4">
        <f t="shared" si="2"/>
        <v>38.58085761181781</v>
      </c>
      <c r="M21" s="4">
        <f t="shared" si="3"/>
        <v>196.8367090685269</v>
      </c>
      <c r="N21" s="3"/>
    </row>
    <row r="22" spans="1:14" ht="12.75" customHeight="1">
      <c r="A22" s="14">
        <v>21</v>
      </c>
      <c r="B22" s="10" t="s">
        <v>25</v>
      </c>
      <c r="C22" s="4">
        <v>306</v>
      </c>
      <c r="D22" s="4">
        <v>1980</v>
      </c>
      <c r="E22" s="5">
        <f t="shared" si="0"/>
        <v>483449.54999999993</v>
      </c>
      <c r="F22" s="4">
        <v>65190.75</v>
      </c>
      <c r="G22" s="5">
        <v>375185.42</v>
      </c>
      <c r="H22" s="5"/>
      <c r="I22" s="5">
        <v>6343.1</v>
      </c>
      <c r="J22" s="4">
        <v>36730.28</v>
      </c>
      <c r="K22" s="6">
        <f t="shared" si="1"/>
        <v>244.16643939393936</v>
      </c>
      <c r="L22" s="4">
        <f t="shared" si="2"/>
        <v>32.92462121212121</v>
      </c>
      <c r="M22" s="4">
        <f t="shared" si="3"/>
        <v>189.48758585858585</v>
      </c>
      <c r="N22" s="3"/>
    </row>
    <row r="23" spans="1:14" ht="12.75" customHeight="1">
      <c r="A23" s="14">
        <v>22</v>
      </c>
      <c r="B23" s="10" t="s">
        <v>15</v>
      </c>
      <c r="C23" s="4">
        <v>204</v>
      </c>
      <c r="D23" s="4">
        <v>1049</v>
      </c>
      <c r="E23" s="5">
        <f t="shared" si="0"/>
        <v>255578.08000000002</v>
      </c>
      <c r="F23" s="4">
        <v>83510.67</v>
      </c>
      <c r="G23" s="5">
        <v>166297.97</v>
      </c>
      <c r="H23" s="5"/>
      <c r="I23" s="5">
        <v>5769.44</v>
      </c>
      <c r="J23" s="4"/>
      <c r="K23" s="6">
        <f t="shared" si="1"/>
        <v>243.63973307912298</v>
      </c>
      <c r="L23" s="4">
        <f t="shared" si="2"/>
        <v>79.60979027645377</v>
      </c>
      <c r="M23" s="4">
        <f t="shared" si="3"/>
        <v>158.53</v>
      </c>
      <c r="N23" s="3"/>
    </row>
    <row r="24" spans="1:14" ht="12.75" customHeight="1">
      <c r="A24" s="14">
        <v>23</v>
      </c>
      <c r="B24" s="10" t="s">
        <v>23</v>
      </c>
      <c r="C24" s="4">
        <v>209</v>
      </c>
      <c r="D24" s="4">
        <v>1515</v>
      </c>
      <c r="E24" s="5">
        <f t="shared" si="0"/>
        <v>367945.64</v>
      </c>
      <c r="F24" s="4">
        <v>105201.93</v>
      </c>
      <c r="G24" s="5">
        <v>257951.43</v>
      </c>
      <c r="H24" s="5"/>
      <c r="I24" s="5">
        <v>4792.28</v>
      </c>
      <c r="J24" s="4"/>
      <c r="K24" s="6">
        <f t="shared" si="1"/>
        <v>242.8684092409241</v>
      </c>
      <c r="L24" s="4">
        <f t="shared" si="2"/>
        <v>69.44021782178217</v>
      </c>
      <c r="M24" s="4">
        <f t="shared" si="3"/>
        <v>170.2649702970297</v>
      </c>
      <c r="N24" s="3"/>
    </row>
    <row r="25" spans="1:14" ht="12.75" customHeight="1">
      <c r="A25" s="14">
        <v>24</v>
      </c>
      <c r="B25" s="10" t="s">
        <v>31</v>
      </c>
      <c r="C25" s="4">
        <v>347</v>
      </c>
      <c r="D25" s="4">
        <v>1859</v>
      </c>
      <c r="E25" s="5">
        <f t="shared" si="0"/>
        <v>449878.81999999995</v>
      </c>
      <c r="F25" s="4">
        <v>102785.67</v>
      </c>
      <c r="G25" s="5">
        <v>284832.31</v>
      </c>
      <c r="H25" s="5"/>
      <c r="I25" s="5">
        <v>4473.74</v>
      </c>
      <c r="J25" s="4">
        <v>57787.1</v>
      </c>
      <c r="K25" s="6">
        <f t="shared" si="1"/>
        <v>242.00044109736416</v>
      </c>
      <c r="L25" s="4">
        <f t="shared" si="2"/>
        <v>55.29083916083916</v>
      </c>
      <c r="M25" s="4">
        <f t="shared" si="3"/>
        <v>153.2180258203335</v>
      </c>
      <c r="N25" s="3"/>
    </row>
    <row r="26" spans="1:14" ht="12.75" customHeight="1">
      <c r="A26" s="14">
        <v>25</v>
      </c>
      <c r="B26" s="10" t="s">
        <v>33</v>
      </c>
      <c r="C26" s="4">
        <v>350</v>
      </c>
      <c r="D26" s="4">
        <v>2104</v>
      </c>
      <c r="E26" s="5">
        <f t="shared" si="0"/>
        <v>504131.85000000003</v>
      </c>
      <c r="F26" s="4">
        <v>71420.39</v>
      </c>
      <c r="G26" s="5">
        <v>351130.59</v>
      </c>
      <c r="H26" s="5"/>
      <c r="I26" s="5">
        <v>7217.68</v>
      </c>
      <c r="J26" s="4">
        <v>74363.19</v>
      </c>
      <c r="K26" s="6">
        <f t="shared" si="1"/>
        <v>239.60639258555133</v>
      </c>
      <c r="L26" s="4">
        <f t="shared" si="2"/>
        <v>33.945052281368824</v>
      </c>
      <c r="M26" s="4">
        <f t="shared" si="3"/>
        <v>166.88716254752853</v>
      </c>
      <c r="N26" s="3"/>
    </row>
    <row r="27" spans="1:14" ht="12.75" customHeight="1">
      <c r="A27" s="14">
        <v>26</v>
      </c>
      <c r="B27" s="10" t="s">
        <v>30</v>
      </c>
      <c r="C27" s="4">
        <v>382</v>
      </c>
      <c r="D27" s="4">
        <v>2436</v>
      </c>
      <c r="E27" s="5">
        <f t="shared" si="0"/>
        <v>573114.44</v>
      </c>
      <c r="F27" s="4">
        <v>92392.46</v>
      </c>
      <c r="G27" s="5">
        <v>382321.79</v>
      </c>
      <c r="H27" s="5"/>
      <c r="I27" s="5">
        <v>5655.49</v>
      </c>
      <c r="J27" s="4">
        <v>92744.7</v>
      </c>
      <c r="K27" s="6">
        <f t="shared" si="1"/>
        <v>235.26865353037763</v>
      </c>
      <c r="L27" s="4">
        <f t="shared" si="2"/>
        <v>37.927939244663385</v>
      </c>
      <c r="M27" s="4">
        <f t="shared" si="3"/>
        <v>156.9465476190476</v>
      </c>
      <c r="N27" s="3"/>
    </row>
    <row r="28" spans="1:14" s="21" customFormat="1" ht="12.75" customHeight="1">
      <c r="A28" s="14">
        <v>27</v>
      </c>
      <c r="B28" s="10" t="s">
        <v>28</v>
      </c>
      <c r="C28" s="4">
        <v>360</v>
      </c>
      <c r="D28" s="4">
        <v>2129</v>
      </c>
      <c r="E28" s="5">
        <f t="shared" si="0"/>
        <v>498873.99</v>
      </c>
      <c r="F28" s="4">
        <v>71840.56</v>
      </c>
      <c r="G28" s="5">
        <v>390388.97</v>
      </c>
      <c r="H28" s="5"/>
      <c r="I28" s="5">
        <v>5401.18</v>
      </c>
      <c r="J28" s="4">
        <v>31243.28</v>
      </c>
      <c r="K28" s="6">
        <f t="shared" si="1"/>
        <v>234.3231517144199</v>
      </c>
      <c r="L28" s="4">
        <f t="shared" si="2"/>
        <v>33.743804603100045</v>
      </c>
      <c r="M28" s="4">
        <f t="shared" si="3"/>
        <v>183.36729450446217</v>
      </c>
      <c r="N28" s="22"/>
    </row>
    <row r="29" spans="1:14" s="21" customFormat="1" ht="12.75" customHeight="1">
      <c r="A29" s="14">
        <v>28</v>
      </c>
      <c r="B29" s="10" t="s">
        <v>32</v>
      </c>
      <c r="C29" s="4">
        <v>307</v>
      </c>
      <c r="D29" s="4">
        <v>1799</v>
      </c>
      <c r="E29" s="5">
        <f t="shared" si="0"/>
        <v>393970.81999999995</v>
      </c>
      <c r="F29" s="4">
        <v>61367.02</v>
      </c>
      <c r="G29" s="5">
        <v>291280.22</v>
      </c>
      <c r="H29" s="5"/>
      <c r="I29" s="5">
        <v>4451.16</v>
      </c>
      <c r="J29" s="4">
        <v>36872.42</v>
      </c>
      <c r="K29" s="6">
        <f t="shared" si="1"/>
        <v>218.9943413007226</v>
      </c>
      <c r="L29" s="4">
        <f t="shared" si="2"/>
        <v>34.111739855475264</v>
      </c>
      <c r="M29" s="4">
        <f t="shared" si="3"/>
        <v>161.91229571984434</v>
      </c>
      <c r="N29" s="22"/>
    </row>
    <row r="30" spans="1:14" ht="12.75" customHeight="1">
      <c r="A30" s="14">
        <v>29</v>
      </c>
      <c r="B30" s="10" t="s">
        <v>13</v>
      </c>
      <c r="C30" s="4">
        <v>75</v>
      </c>
      <c r="D30" s="4">
        <v>1094</v>
      </c>
      <c r="E30" s="5">
        <f t="shared" si="0"/>
        <v>238062.52999999997</v>
      </c>
      <c r="F30" s="4">
        <v>89799.12</v>
      </c>
      <c r="G30" s="5">
        <v>143888.3</v>
      </c>
      <c r="H30" s="5"/>
      <c r="I30" s="5">
        <v>4375.11</v>
      </c>
      <c r="J30" s="4"/>
      <c r="K30" s="6">
        <f t="shared" si="1"/>
        <v>217.60743144424129</v>
      </c>
      <c r="L30" s="4">
        <f t="shared" si="2"/>
        <v>82.08329067641681</v>
      </c>
      <c r="M30" s="4">
        <f t="shared" si="3"/>
        <v>131.52495429616087</v>
      </c>
      <c r="N30" s="3"/>
    </row>
    <row r="31" spans="1:14" ht="12.75" customHeight="1">
      <c r="A31" s="14">
        <v>30</v>
      </c>
      <c r="B31" s="10" t="s">
        <v>36</v>
      </c>
      <c r="C31" s="4">
        <v>315</v>
      </c>
      <c r="D31" s="4">
        <v>2130</v>
      </c>
      <c r="E31" s="5">
        <f t="shared" si="0"/>
        <v>450891.71</v>
      </c>
      <c r="F31" s="4">
        <v>66102.08</v>
      </c>
      <c r="G31" s="5">
        <v>316878.76</v>
      </c>
      <c r="H31" s="5"/>
      <c r="I31" s="5">
        <v>6114.93</v>
      </c>
      <c r="J31" s="4">
        <v>61795.94</v>
      </c>
      <c r="K31" s="6">
        <f t="shared" si="1"/>
        <v>211.6862488262911</v>
      </c>
      <c r="L31" s="4">
        <f t="shared" si="2"/>
        <v>31.033840375586855</v>
      </c>
      <c r="M31" s="4">
        <f t="shared" si="3"/>
        <v>148.76937089201877</v>
      </c>
      <c r="N31" s="3"/>
    </row>
    <row r="32" spans="1:14" ht="12.75" customHeight="1">
      <c r="A32" s="14">
        <v>31</v>
      </c>
      <c r="B32" s="10" t="s">
        <v>37</v>
      </c>
      <c r="C32" s="4">
        <v>185</v>
      </c>
      <c r="D32" s="4">
        <v>1099</v>
      </c>
      <c r="E32" s="5">
        <f t="shared" si="0"/>
        <v>232300.52000000002</v>
      </c>
      <c r="F32" s="4">
        <v>53054.44</v>
      </c>
      <c r="G32" s="5">
        <v>172950.89</v>
      </c>
      <c r="H32" s="5">
        <v>2754.99</v>
      </c>
      <c r="I32" s="5">
        <v>3540.2</v>
      </c>
      <c r="J32" s="4"/>
      <c r="K32" s="6">
        <f t="shared" si="1"/>
        <v>211.37444949954505</v>
      </c>
      <c r="L32" s="4">
        <f t="shared" si="2"/>
        <v>48.275195632393086</v>
      </c>
      <c r="M32" s="4">
        <f t="shared" si="3"/>
        <v>157.3711464968153</v>
      </c>
      <c r="N32" s="3"/>
    </row>
    <row r="33" spans="1:14" ht="12.75" customHeight="1">
      <c r="A33" s="14">
        <v>32</v>
      </c>
      <c r="B33" s="10" t="s">
        <v>38</v>
      </c>
      <c r="C33" s="4">
        <v>320</v>
      </c>
      <c r="D33" s="4">
        <v>1643</v>
      </c>
      <c r="E33" s="5">
        <f t="shared" si="0"/>
        <v>318684.44999999995</v>
      </c>
      <c r="F33" s="4">
        <v>89644.92</v>
      </c>
      <c r="G33" s="5">
        <v>222905.36</v>
      </c>
      <c r="H33" s="5">
        <v>23.48</v>
      </c>
      <c r="I33" s="5">
        <v>6110.69</v>
      </c>
      <c r="J33" s="4"/>
      <c r="K33" s="6">
        <f t="shared" si="1"/>
        <v>193.96497261107726</v>
      </c>
      <c r="L33" s="4">
        <f t="shared" si="2"/>
        <v>54.56172854534388</v>
      </c>
      <c r="M33" s="4">
        <f t="shared" si="3"/>
        <v>135.66972611077296</v>
      </c>
      <c r="N33" s="3"/>
    </row>
    <row r="34" spans="1:14" ht="12.75" customHeight="1">
      <c r="A34" s="14">
        <v>33</v>
      </c>
      <c r="B34" s="10" t="s">
        <v>35</v>
      </c>
      <c r="C34" s="4">
        <v>124</v>
      </c>
      <c r="D34" s="4">
        <v>1098</v>
      </c>
      <c r="E34" s="5">
        <f t="shared" si="0"/>
        <v>210217.40000000002</v>
      </c>
      <c r="F34" s="4">
        <v>27981.6</v>
      </c>
      <c r="G34" s="5">
        <v>156404.34</v>
      </c>
      <c r="H34" s="5"/>
      <c r="I34" s="5">
        <v>2065.23</v>
      </c>
      <c r="J34" s="4">
        <v>23766.23</v>
      </c>
      <c r="K34" s="6">
        <f t="shared" si="1"/>
        <v>191.45482695810566</v>
      </c>
      <c r="L34" s="4">
        <f t="shared" si="2"/>
        <v>25.484153005464478</v>
      </c>
      <c r="M34" s="4">
        <f t="shared" si="3"/>
        <v>142.44475409836065</v>
      </c>
      <c r="N34" s="3"/>
    </row>
    <row r="35" spans="1:14" ht="12.75" customHeight="1">
      <c r="A35" s="14">
        <v>34</v>
      </c>
      <c r="B35" s="10" t="s">
        <v>41</v>
      </c>
      <c r="C35" s="4">
        <v>220</v>
      </c>
      <c r="D35" s="4">
        <v>1515</v>
      </c>
      <c r="E35" s="5">
        <f t="shared" si="0"/>
        <v>286701.62</v>
      </c>
      <c r="F35" s="4">
        <v>81692.58</v>
      </c>
      <c r="G35" s="5">
        <v>196606.54</v>
      </c>
      <c r="H35" s="5"/>
      <c r="I35" s="5">
        <v>8402.5</v>
      </c>
      <c r="J35" s="4"/>
      <c r="K35" s="6">
        <f t="shared" si="1"/>
        <v>189.24199339933992</v>
      </c>
      <c r="L35" s="4">
        <f t="shared" si="2"/>
        <v>53.92249504950495</v>
      </c>
      <c r="M35" s="4">
        <f t="shared" si="3"/>
        <v>129.77329372937294</v>
      </c>
      <c r="N35" s="3"/>
    </row>
    <row r="36" spans="1:14" ht="12.75" customHeight="1">
      <c r="A36" s="14">
        <v>35</v>
      </c>
      <c r="B36" s="10" t="s">
        <v>43</v>
      </c>
      <c r="C36" s="11">
        <v>222</v>
      </c>
      <c r="D36" s="4">
        <v>1807</v>
      </c>
      <c r="E36" s="5">
        <f t="shared" si="0"/>
        <v>336257.39</v>
      </c>
      <c r="F36" s="4">
        <v>69448.57</v>
      </c>
      <c r="G36" s="5">
        <v>215980.09</v>
      </c>
      <c r="H36" s="5"/>
      <c r="I36" s="5">
        <v>3696.32</v>
      </c>
      <c r="J36" s="4">
        <v>47132.41</v>
      </c>
      <c r="K36" s="6">
        <f t="shared" si="1"/>
        <v>186.08599335915883</v>
      </c>
      <c r="L36" s="4">
        <f t="shared" si="2"/>
        <v>38.433076923076925</v>
      </c>
      <c r="M36" s="4">
        <f t="shared" si="3"/>
        <v>119.5241228555617</v>
      </c>
      <c r="N36" s="3"/>
    </row>
    <row r="37" spans="1:14" ht="12.75" customHeight="1">
      <c r="A37" s="14">
        <v>36</v>
      </c>
      <c r="B37" s="10" t="s">
        <v>39</v>
      </c>
      <c r="C37" s="4">
        <v>228</v>
      </c>
      <c r="D37" s="4">
        <v>1515</v>
      </c>
      <c r="E37" s="5">
        <f t="shared" si="0"/>
        <v>278422.7</v>
      </c>
      <c r="F37" s="4">
        <v>71834.47</v>
      </c>
      <c r="G37" s="5">
        <v>202870.32</v>
      </c>
      <c r="H37" s="5"/>
      <c r="I37" s="5">
        <v>3717.91</v>
      </c>
      <c r="J37" s="4"/>
      <c r="K37" s="6">
        <f t="shared" si="1"/>
        <v>183.77735973597362</v>
      </c>
      <c r="L37" s="4">
        <f t="shared" si="2"/>
        <v>47.41549174917492</v>
      </c>
      <c r="M37" s="4">
        <f t="shared" si="3"/>
        <v>133.90780198019803</v>
      </c>
      <c r="N37" s="3"/>
    </row>
    <row r="38" spans="1:14" ht="12.75" customHeight="1">
      <c r="A38" s="14">
        <v>37</v>
      </c>
      <c r="B38" s="10" t="s">
        <v>29</v>
      </c>
      <c r="C38" s="4">
        <v>156</v>
      </c>
      <c r="D38" s="4">
        <v>810.98</v>
      </c>
      <c r="E38" s="5">
        <f t="shared" si="0"/>
        <v>140395.26</v>
      </c>
      <c r="F38" s="4">
        <v>56107.97</v>
      </c>
      <c r="G38" s="5"/>
      <c r="H38" s="5">
        <v>82002.25</v>
      </c>
      <c r="I38" s="5">
        <v>2285.04</v>
      </c>
      <c r="J38" s="4"/>
      <c r="K38" s="6">
        <f t="shared" si="1"/>
        <v>173.11803003773213</v>
      </c>
      <c r="L38" s="4">
        <f t="shared" si="2"/>
        <v>69.18539298133123</v>
      </c>
      <c r="M38" s="4"/>
      <c r="N38" s="3"/>
    </row>
    <row r="39" spans="1:14" ht="12.75" customHeight="1">
      <c r="A39" s="14">
        <v>38</v>
      </c>
      <c r="B39" s="10" t="s">
        <v>27</v>
      </c>
      <c r="C39" s="4">
        <v>212</v>
      </c>
      <c r="D39" s="4">
        <v>1515</v>
      </c>
      <c r="E39" s="5">
        <f t="shared" si="0"/>
        <v>223664.51</v>
      </c>
      <c r="F39" s="4">
        <v>82976.4</v>
      </c>
      <c r="G39" s="5"/>
      <c r="H39" s="5">
        <v>136242.42</v>
      </c>
      <c r="I39" s="5">
        <v>4445.69</v>
      </c>
      <c r="J39" s="4"/>
      <c r="K39" s="6">
        <f t="shared" si="1"/>
        <v>147.6333399339934</v>
      </c>
      <c r="L39" s="4">
        <f t="shared" si="2"/>
        <v>54.769900990099</v>
      </c>
      <c r="M39" s="4"/>
      <c r="N39" s="3"/>
    </row>
    <row r="40" spans="1:14" ht="12.75" customHeight="1">
      <c r="A40" s="14">
        <v>39</v>
      </c>
      <c r="B40" s="10" t="s">
        <v>40</v>
      </c>
      <c r="C40" s="4">
        <v>307</v>
      </c>
      <c r="D40" s="4">
        <v>1980</v>
      </c>
      <c r="E40" s="5">
        <f t="shared" si="0"/>
        <v>286977.37</v>
      </c>
      <c r="F40" s="4">
        <v>87562.44</v>
      </c>
      <c r="G40" s="5">
        <v>134878.54</v>
      </c>
      <c r="H40" s="5"/>
      <c r="I40" s="5">
        <v>8202.37</v>
      </c>
      <c r="J40" s="4">
        <v>56334.02</v>
      </c>
      <c r="K40" s="6">
        <f t="shared" si="1"/>
        <v>144.93806565656564</v>
      </c>
      <c r="L40" s="4">
        <f t="shared" si="2"/>
        <v>44.223454545454544</v>
      </c>
      <c r="M40" s="4">
        <f>G40/D40</f>
        <v>68.12047474747474</v>
      </c>
      <c r="N40" s="3"/>
    </row>
    <row r="41" spans="1:14" ht="12.75" customHeight="1">
      <c r="A41" s="14">
        <v>40</v>
      </c>
      <c r="B41" s="10" t="s">
        <v>44</v>
      </c>
      <c r="C41" s="4">
        <v>350</v>
      </c>
      <c r="D41" s="4">
        <v>4056</v>
      </c>
      <c r="E41" s="5">
        <f t="shared" si="0"/>
        <v>536301.8</v>
      </c>
      <c r="F41" s="4">
        <v>117603.43</v>
      </c>
      <c r="G41" s="5">
        <v>354959.77</v>
      </c>
      <c r="H41" s="29"/>
      <c r="I41" s="5">
        <v>6081.75</v>
      </c>
      <c r="J41" s="4">
        <v>57656.85</v>
      </c>
      <c r="K41" s="6">
        <f t="shared" si="1"/>
        <v>132.2243096646943</v>
      </c>
      <c r="L41" s="4">
        <f t="shared" si="2"/>
        <v>28.99492850098619</v>
      </c>
      <c r="M41" s="4">
        <f>G41/D41</f>
        <v>87.51473619329388</v>
      </c>
      <c r="N41" s="3"/>
    </row>
    <row r="42" spans="1:13" ht="12.75" customHeight="1">
      <c r="A42" s="14">
        <v>41</v>
      </c>
      <c r="B42" s="20" t="s">
        <v>45</v>
      </c>
      <c r="C42" s="23">
        <v>334</v>
      </c>
      <c r="D42" s="23">
        <v>1300.71</v>
      </c>
      <c r="E42" s="5">
        <f t="shared" si="0"/>
        <v>426409.53</v>
      </c>
      <c r="F42" s="5">
        <v>81916.28</v>
      </c>
      <c r="G42" s="29"/>
      <c r="H42" s="5">
        <v>329658.49</v>
      </c>
      <c r="I42" s="5">
        <v>14834.76</v>
      </c>
      <c r="J42" s="29"/>
      <c r="K42" s="8">
        <f t="shared" si="1"/>
        <v>327.82828608990474</v>
      </c>
      <c r="L42" s="23">
        <f t="shared" si="2"/>
        <v>62.97812733045798</v>
      </c>
      <c r="M42" s="23"/>
    </row>
    <row r="43" spans="1:13" ht="12.75" customHeight="1">
      <c r="A43" s="14">
        <v>42</v>
      </c>
      <c r="B43" s="20" t="s">
        <v>46</v>
      </c>
      <c r="C43" s="23">
        <v>110</v>
      </c>
      <c r="D43" s="23">
        <v>526.3</v>
      </c>
      <c r="E43" s="5">
        <f t="shared" si="0"/>
        <v>131256.64</v>
      </c>
      <c r="F43" s="5">
        <v>63968.32</v>
      </c>
      <c r="G43" s="5">
        <v>64406.01</v>
      </c>
      <c r="H43" s="5"/>
      <c r="I43" s="5">
        <v>2882.31</v>
      </c>
      <c r="J43" s="29"/>
      <c r="K43" s="8">
        <f t="shared" si="1"/>
        <v>249.39509785293563</v>
      </c>
      <c r="L43" s="23">
        <f t="shared" si="2"/>
        <v>121.54345430362912</v>
      </c>
      <c r="M43" s="23">
        <f aca="true" t="shared" si="4" ref="M43:M61">G43/D43</f>
        <v>122.3750902527076</v>
      </c>
    </row>
    <row r="44" spans="1:13" ht="12.75" customHeight="1">
      <c r="A44" s="14">
        <v>43</v>
      </c>
      <c r="B44" s="20" t="s">
        <v>51</v>
      </c>
      <c r="C44" s="23">
        <v>788</v>
      </c>
      <c r="D44" s="23">
        <v>7970.1</v>
      </c>
      <c r="E44" s="5">
        <f t="shared" si="0"/>
        <v>1471115.79</v>
      </c>
      <c r="F44" s="5">
        <v>221746.21</v>
      </c>
      <c r="G44" s="5">
        <v>1159036.37</v>
      </c>
      <c r="H44" s="5"/>
      <c r="I44" s="5">
        <v>17794.7</v>
      </c>
      <c r="J44" s="5">
        <v>72538.51</v>
      </c>
      <c r="K44" s="8">
        <f t="shared" si="1"/>
        <v>184.5793390296232</v>
      </c>
      <c r="L44" s="23">
        <f t="shared" si="2"/>
        <v>27.82226195405327</v>
      </c>
      <c r="M44" s="23">
        <f t="shared" si="4"/>
        <v>145.42306495527032</v>
      </c>
    </row>
    <row r="45" spans="1:13" ht="12.75" customHeight="1">
      <c r="A45" s="14">
        <v>44</v>
      </c>
      <c r="B45" s="20" t="s">
        <v>48</v>
      </c>
      <c r="C45" s="23">
        <v>1177</v>
      </c>
      <c r="D45" s="23">
        <v>6182.5</v>
      </c>
      <c r="E45" s="5">
        <f t="shared" si="0"/>
        <v>1044411.06</v>
      </c>
      <c r="F45" s="5">
        <v>77348.05</v>
      </c>
      <c r="G45" s="5">
        <v>962228.39</v>
      </c>
      <c r="H45" s="5"/>
      <c r="I45" s="5">
        <v>4834.62</v>
      </c>
      <c r="J45" s="29"/>
      <c r="K45" s="8">
        <f t="shared" si="1"/>
        <v>168.93021593206632</v>
      </c>
      <c r="L45" s="23">
        <f t="shared" si="2"/>
        <v>12.51080469065912</v>
      </c>
      <c r="M45" s="23">
        <f t="shared" si="4"/>
        <v>155.6374266073595</v>
      </c>
    </row>
    <row r="46" spans="1:13" ht="12.75" customHeight="1">
      <c r="A46" s="14">
        <v>45</v>
      </c>
      <c r="B46" s="20" t="s">
        <v>60</v>
      </c>
      <c r="C46" s="23">
        <v>1502</v>
      </c>
      <c r="D46" s="23">
        <v>8660.2</v>
      </c>
      <c r="E46" s="5">
        <f t="shared" si="0"/>
        <v>1375422.146</v>
      </c>
      <c r="F46" s="5">
        <v>194058.84</v>
      </c>
      <c r="G46" s="5">
        <v>1165438.416</v>
      </c>
      <c r="H46" s="5"/>
      <c r="I46" s="5">
        <v>15924.89</v>
      </c>
      <c r="J46" s="29"/>
      <c r="K46" s="8">
        <f t="shared" si="1"/>
        <v>158.82106025265003</v>
      </c>
      <c r="L46" s="23">
        <f t="shared" si="2"/>
        <v>22.408124523683053</v>
      </c>
      <c r="M46" s="23">
        <f t="shared" si="4"/>
        <v>134.57407634927597</v>
      </c>
    </row>
    <row r="47" spans="1:13" ht="12.75" customHeight="1">
      <c r="A47" s="14">
        <v>46</v>
      </c>
      <c r="B47" s="20" t="s">
        <v>52</v>
      </c>
      <c r="C47" s="23">
        <v>772</v>
      </c>
      <c r="D47" s="23">
        <v>5055.9</v>
      </c>
      <c r="E47" s="5">
        <f t="shared" si="0"/>
        <v>759275.71</v>
      </c>
      <c r="F47" s="5">
        <v>108310.01</v>
      </c>
      <c r="G47" s="5">
        <v>646653.22</v>
      </c>
      <c r="H47" s="5"/>
      <c r="I47" s="5">
        <v>4312.48</v>
      </c>
      <c r="J47" s="29"/>
      <c r="K47" s="8">
        <f t="shared" si="1"/>
        <v>150.1761723926502</v>
      </c>
      <c r="L47" s="23">
        <f t="shared" si="2"/>
        <v>21.422498467137405</v>
      </c>
      <c r="M47" s="23">
        <f t="shared" si="4"/>
        <v>127.90071401728673</v>
      </c>
    </row>
    <row r="48" spans="1:13" ht="12.75" customHeight="1">
      <c r="A48" s="14">
        <v>47</v>
      </c>
      <c r="B48" s="20" t="s">
        <v>56</v>
      </c>
      <c r="C48" s="23">
        <v>417</v>
      </c>
      <c r="D48" s="23">
        <v>3159.1</v>
      </c>
      <c r="E48" s="5">
        <f t="shared" si="0"/>
        <v>464492.49</v>
      </c>
      <c r="F48" s="5">
        <v>70098.75</v>
      </c>
      <c r="G48" s="5">
        <v>392018.81</v>
      </c>
      <c r="H48" s="5"/>
      <c r="I48" s="5">
        <v>2374.93</v>
      </c>
      <c r="J48" s="29"/>
      <c r="K48" s="8">
        <f t="shared" si="1"/>
        <v>147.03317083979616</v>
      </c>
      <c r="L48" s="23">
        <f t="shared" si="2"/>
        <v>22.189468519515053</v>
      </c>
      <c r="M48" s="23">
        <f t="shared" si="4"/>
        <v>124.09192808078251</v>
      </c>
    </row>
    <row r="49" spans="1:13" ht="12.75" customHeight="1">
      <c r="A49" s="14">
        <v>48</v>
      </c>
      <c r="B49" s="20" t="s">
        <v>50</v>
      </c>
      <c r="C49" s="23"/>
      <c r="D49" s="23">
        <v>483</v>
      </c>
      <c r="E49" s="5">
        <f t="shared" si="0"/>
        <v>70886.03</v>
      </c>
      <c r="F49" s="5">
        <v>6769.22</v>
      </c>
      <c r="G49" s="5">
        <v>63534.69</v>
      </c>
      <c r="H49" s="5"/>
      <c r="I49" s="5">
        <v>582.12</v>
      </c>
      <c r="J49" s="29"/>
      <c r="K49" s="8">
        <f t="shared" si="1"/>
        <v>146.761966873706</v>
      </c>
      <c r="L49" s="23">
        <f t="shared" si="2"/>
        <v>14.014948240165632</v>
      </c>
      <c r="M49" s="23">
        <f t="shared" si="4"/>
        <v>131.54180124223603</v>
      </c>
    </row>
    <row r="50" spans="1:13" ht="12.75" customHeight="1">
      <c r="A50" s="14">
        <v>49</v>
      </c>
      <c r="B50" s="20" t="s">
        <v>69</v>
      </c>
      <c r="C50" s="23">
        <v>1411</v>
      </c>
      <c r="D50" s="23">
        <v>8391.57</v>
      </c>
      <c r="E50" s="5">
        <f t="shared" si="0"/>
        <v>1183402.2400000002</v>
      </c>
      <c r="F50" s="5">
        <v>147198.96</v>
      </c>
      <c r="G50" s="5">
        <v>932814.42</v>
      </c>
      <c r="H50" s="5"/>
      <c r="I50" s="5">
        <v>7998.86</v>
      </c>
      <c r="J50" s="5">
        <v>95390</v>
      </c>
      <c r="K50" s="8">
        <f t="shared" si="1"/>
        <v>141.0227454457271</v>
      </c>
      <c r="L50" s="23">
        <f t="shared" si="2"/>
        <v>17.541289651400156</v>
      </c>
      <c r="M50" s="23">
        <f t="shared" si="4"/>
        <v>111.16089361108828</v>
      </c>
    </row>
    <row r="51" spans="1:13" ht="12.75" customHeight="1">
      <c r="A51" s="14">
        <v>50</v>
      </c>
      <c r="B51" s="20" t="s">
        <v>47</v>
      </c>
      <c r="C51" s="23">
        <v>351</v>
      </c>
      <c r="D51" s="23">
        <v>1757</v>
      </c>
      <c r="E51" s="5">
        <f t="shared" si="0"/>
        <v>237595.36</v>
      </c>
      <c r="F51" s="5">
        <v>25424.55</v>
      </c>
      <c r="G51" s="5">
        <v>151610.46</v>
      </c>
      <c r="H51" s="5"/>
      <c r="I51" s="5">
        <v>6886.79</v>
      </c>
      <c r="J51" s="5">
        <v>53673.56</v>
      </c>
      <c r="K51" s="8">
        <f t="shared" si="1"/>
        <v>135.2278656801366</v>
      </c>
      <c r="L51" s="23">
        <f t="shared" si="2"/>
        <v>14.470432555492316</v>
      </c>
      <c r="M51" s="23">
        <f t="shared" si="4"/>
        <v>86.28939100739898</v>
      </c>
    </row>
    <row r="52" spans="1:13" ht="12.75" customHeight="1">
      <c r="A52" s="14">
        <v>51</v>
      </c>
      <c r="B52" s="20" t="s">
        <v>58</v>
      </c>
      <c r="C52" s="23">
        <v>801</v>
      </c>
      <c r="D52" s="23">
        <v>6358.8</v>
      </c>
      <c r="E52" s="5">
        <f t="shared" si="0"/>
        <v>839963.2</v>
      </c>
      <c r="F52" s="5">
        <v>127446.56</v>
      </c>
      <c r="G52" s="5">
        <v>703685.35</v>
      </c>
      <c r="H52" s="5"/>
      <c r="I52" s="5">
        <v>7276.74</v>
      </c>
      <c r="J52" s="5">
        <v>1554.55</v>
      </c>
      <c r="K52" s="8">
        <f t="shared" si="1"/>
        <v>132.0946090457319</v>
      </c>
      <c r="L52" s="23">
        <f t="shared" si="2"/>
        <v>20.042548908599105</v>
      </c>
      <c r="M52" s="23">
        <f t="shared" si="4"/>
        <v>110.66323048373906</v>
      </c>
    </row>
    <row r="53" spans="1:13" s="21" customFormat="1" ht="12.75" customHeight="1">
      <c r="A53" s="14">
        <v>52</v>
      </c>
      <c r="B53" s="20" t="s">
        <v>59</v>
      </c>
      <c r="C53" s="23">
        <v>901</v>
      </c>
      <c r="D53" s="23">
        <v>7804.9</v>
      </c>
      <c r="E53" s="5">
        <f t="shared" si="0"/>
        <v>976603.23</v>
      </c>
      <c r="F53" s="5">
        <v>113142.51</v>
      </c>
      <c r="G53" s="5">
        <v>827588.33</v>
      </c>
      <c r="H53" s="5"/>
      <c r="I53" s="5">
        <v>11685.84</v>
      </c>
      <c r="J53" s="5">
        <v>24186.55</v>
      </c>
      <c r="K53" s="8">
        <f t="shared" si="1"/>
        <v>125.1269369242399</v>
      </c>
      <c r="L53" s="23">
        <f t="shared" si="2"/>
        <v>14.496343322784405</v>
      </c>
      <c r="M53" s="23">
        <f t="shared" si="4"/>
        <v>106.03445655934092</v>
      </c>
    </row>
    <row r="54" spans="1:13" ht="12.75" customHeight="1">
      <c r="A54" s="14">
        <v>53</v>
      </c>
      <c r="B54" s="20" t="s">
        <v>54</v>
      </c>
      <c r="C54" s="23">
        <v>733</v>
      </c>
      <c r="D54" s="23">
        <v>6087.4</v>
      </c>
      <c r="E54" s="5">
        <f t="shared" si="0"/>
        <v>752621.87</v>
      </c>
      <c r="F54" s="5">
        <v>52194.38</v>
      </c>
      <c r="G54" s="5">
        <v>674110.46</v>
      </c>
      <c r="H54" s="5"/>
      <c r="I54" s="5">
        <v>7533.77</v>
      </c>
      <c r="J54" s="38">
        <v>18783.26</v>
      </c>
      <c r="K54" s="8">
        <f t="shared" si="1"/>
        <v>123.63601373328515</v>
      </c>
      <c r="L54" s="23">
        <f t="shared" si="2"/>
        <v>8.574166310740218</v>
      </c>
      <c r="M54" s="23">
        <f t="shared" si="4"/>
        <v>110.73865032690476</v>
      </c>
    </row>
    <row r="55" spans="1:13" ht="12.75" customHeight="1">
      <c r="A55" s="14">
        <v>54</v>
      </c>
      <c r="B55" s="20" t="s">
        <v>71</v>
      </c>
      <c r="C55" s="23">
        <v>1824</v>
      </c>
      <c r="D55" s="23">
        <v>10582</v>
      </c>
      <c r="E55" s="5">
        <f t="shared" si="0"/>
        <v>1273285.27</v>
      </c>
      <c r="F55" s="5">
        <v>284624.21</v>
      </c>
      <c r="G55" s="5">
        <v>828321.67</v>
      </c>
      <c r="H55" s="5"/>
      <c r="I55" s="5">
        <v>17892.66</v>
      </c>
      <c r="J55" s="39">
        <v>142446.73</v>
      </c>
      <c r="K55" s="8">
        <f t="shared" si="1"/>
        <v>120.32557834057835</v>
      </c>
      <c r="L55" s="23">
        <f t="shared" si="2"/>
        <v>26.897014742014743</v>
      </c>
      <c r="M55" s="23">
        <f t="shared" si="4"/>
        <v>78.2764760914761</v>
      </c>
    </row>
    <row r="56" spans="1:13" s="21" customFormat="1" ht="12.75" customHeight="1">
      <c r="A56" s="14">
        <v>55</v>
      </c>
      <c r="B56" s="20" t="s">
        <v>65</v>
      </c>
      <c r="C56" s="23">
        <v>803</v>
      </c>
      <c r="D56" s="23">
        <v>5518.9</v>
      </c>
      <c r="E56" s="5">
        <f t="shared" si="0"/>
        <v>652685.1</v>
      </c>
      <c r="F56" s="5">
        <v>78554.15</v>
      </c>
      <c r="G56" s="5">
        <v>569729.95</v>
      </c>
      <c r="H56" s="5"/>
      <c r="I56" s="5">
        <v>4401</v>
      </c>
      <c r="J56" s="29"/>
      <c r="K56" s="8">
        <f t="shared" si="1"/>
        <v>118.26362137382449</v>
      </c>
      <c r="L56" s="23">
        <f t="shared" si="2"/>
        <v>14.233660693254091</v>
      </c>
      <c r="M56" s="23">
        <f t="shared" si="4"/>
        <v>103.23251916142709</v>
      </c>
    </row>
    <row r="57" spans="1:13" ht="12.75" customHeight="1">
      <c r="A57" s="14">
        <v>56</v>
      </c>
      <c r="B57" s="20" t="s">
        <v>62</v>
      </c>
      <c r="C57" s="23">
        <v>859</v>
      </c>
      <c r="D57" s="23">
        <v>4645</v>
      </c>
      <c r="E57" s="5">
        <f t="shared" si="0"/>
        <v>548107.27</v>
      </c>
      <c r="F57" s="5">
        <v>97160.46</v>
      </c>
      <c r="G57" s="5">
        <v>448517.56</v>
      </c>
      <c r="H57" s="5"/>
      <c r="I57" s="5">
        <v>2429.25</v>
      </c>
      <c r="J57" s="29"/>
      <c r="K57" s="8">
        <f t="shared" si="1"/>
        <v>117.99941227125942</v>
      </c>
      <c r="L57" s="23">
        <f t="shared" si="2"/>
        <v>20.917214208826696</v>
      </c>
      <c r="M57" s="23">
        <f t="shared" si="4"/>
        <v>96.55921636167922</v>
      </c>
    </row>
    <row r="58" spans="1:13" ht="12.75" customHeight="1">
      <c r="A58" s="14">
        <v>57</v>
      </c>
      <c r="B58" s="20" t="s">
        <v>55</v>
      </c>
      <c r="C58" s="23">
        <v>1486</v>
      </c>
      <c r="D58" s="23">
        <v>8948.5</v>
      </c>
      <c r="E58" s="5">
        <f t="shared" si="0"/>
        <v>1026967.1900000001</v>
      </c>
      <c r="F58" s="5">
        <v>164514.69</v>
      </c>
      <c r="G58" s="5">
        <v>849978.93</v>
      </c>
      <c r="H58" s="5"/>
      <c r="I58" s="5">
        <v>12473.57</v>
      </c>
      <c r="J58" s="29"/>
      <c r="K58" s="8">
        <f t="shared" si="1"/>
        <v>114.76417164887971</v>
      </c>
      <c r="L58" s="23">
        <f t="shared" si="2"/>
        <v>18.384610828630496</v>
      </c>
      <c r="M58" s="23">
        <f t="shared" si="4"/>
        <v>94.98563222886519</v>
      </c>
    </row>
    <row r="59" spans="1:13" ht="12.75" customHeight="1">
      <c r="A59" s="14">
        <v>58</v>
      </c>
      <c r="B59" s="20" t="s">
        <v>68</v>
      </c>
      <c r="C59" s="23">
        <v>819</v>
      </c>
      <c r="D59" s="23">
        <v>7574.8</v>
      </c>
      <c r="E59" s="5">
        <f t="shared" si="0"/>
        <v>866719.87</v>
      </c>
      <c r="F59" s="5">
        <v>70104.27</v>
      </c>
      <c r="G59" s="5">
        <v>791786.5</v>
      </c>
      <c r="H59" s="5"/>
      <c r="I59" s="5">
        <v>4829.1</v>
      </c>
      <c r="J59" s="29"/>
      <c r="K59" s="8">
        <f t="shared" si="1"/>
        <v>114.42148571579447</v>
      </c>
      <c r="L59" s="23">
        <f t="shared" si="2"/>
        <v>9.254933463589799</v>
      </c>
      <c r="M59" s="23">
        <f t="shared" si="4"/>
        <v>104.52903046945134</v>
      </c>
    </row>
    <row r="60" spans="1:13" ht="12.75" customHeight="1">
      <c r="A60" s="14">
        <v>59</v>
      </c>
      <c r="B60" s="20" t="s">
        <v>57</v>
      </c>
      <c r="C60" s="23">
        <v>275</v>
      </c>
      <c r="D60" s="23">
        <v>640.7</v>
      </c>
      <c r="E60" s="5">
        <f t="shared" si="0"/>
        <v>69311.29000000001</v>
      </c>
      <c r="F60" s="5">
        <v>7474.02</v>
      </c>
      <c r="G60" s="5">
        <v>61062.08</v>
      </c>
      <c r="H60" s="5"/>
      <c r="I60" s="5">
        <v>775.19</v>
      </c>
      <c r="J60" s="29"/>
      <c r="K60" s="8">
        <f t="shared" si="1"/>
        <v>108.18056812860934</v>
      </c>
      <c r="L60" s="23">
        <f t="shared" si="2"/>
        <v>11.665397221788668</v>
      </c>
      <c r="M60" s="23">
        <f t="shared" si="4"/>
        <v>95.30525987201499</v>
      </c>
    </row>
    <row r="61" spans="1:13" ht="12.75" customHeight="1">
      <c r="A61" s="14">
        <v>60</v>
      </c>
      <c r="B61" s="20" t="s">
        <v>61</v>
      </c>
      <c r="C61" s="23">
        <v>964</v>
      </c>
      <c r="D61" s="23">
        <v>6636.6</v>
      </c>
      <c r="E61" s="5">
        <f t="shared" si="0"/>
        <v>717448.36</v>
      </c>
      <c r="F61" s="5">
        <v>100313.09</v>
      </c>
      <c r="G61" s="5">
        <v>565115.66</v>
      </c>
      <c r="H61" s="5"/>
      <c r="I61" s="5">
        <v>6350.15</v>
      </c>
      <c r="J61" s="39">
        <v>45669.46</v>
      </c>
      <c r="K61" s="8">
        <f t="shared" si="1"/>
        <v>108.10480667811831</v>
      </c>
      <c r="L61" s="23">
        <f t="shared" si="2"/>
        <v>15.11513274869662</v>
      </c>
      <c r="M61" s="23">
        <f t="shared" si="4"/>
        <v>85.15138173160956</v>
      </c>
    </row>
    <row r="62" spans="1:13" ht="12.75" customHeight="1">
      <c r="A62" s="14">
        <v>61</v>
      </c>
      <c r="B62" s="20" t="s">
        <v>49</v>
      </c>
      <c r="C62" s="23">
        <v>819</v>
      </c>
      <c r="D62" s="23">
        <v>4024.7</v>
      </c>
      <c r="E62" s="5">
        <f t="shared" si="0"/>
        <v>424685.06999999995</v>
      </c>
      <c r="F62" s="5">
        <v>77685.31</v>
      </c>
      <c r="G62" s="5"/>
      <c r="H62" s="5">
        <v>341087.16</v>
      </c>
      <c r="I62" s="5">
        <v>5912.6</v>
      </c>
      <c r="J62" s="29"/>
      <c r="K62" s="8">
        <f t="shared" si="1"/>
        <v>105.51968345466742</v>
      </c>
      <c r="L62" s="23">
        <f t="shared" si="2"/>
        <v>19.30213680522772</v>
      </c>
      <c r="M62" s="23"/>
    </row>
    <row r="63" spans="1:13" ht="12.75" customHeight="1">
      <c r="A63" s="14">
        <v>62</v>
      </c>
      <c r="B63" s="20" t="s">
        <v>64</v>
      </c>
      <c r="C63" s="23">
        <v>3610</v>
      </c>
      <c r="D63" s="23">
        <v>7963.5</v>
      </c>
      <c r="E63" s="5">
        <f t="shared" si="0"/>
        <v>834925.61</v>
      </c>
      <c r="F63" s="5">
        <v>133013.65</v>
      </c>
      <c r="G63" s="5">
        <v>687097.63</v>
      </c>
      <c r="H63" s="5"/>
      <c r="I63" s="5">
        <v>14814.33</v>
      </c>
      <c r="J63" s="29"/>
      <c r="K63" s="8">
        <f t="shared" si="1"/>
        <v>104.84405223833741</v>
      </c>
      <c r="L63" s="23">
        <f t="shared" si="2"/>
        <v>16.702913291894266</v>
      </c>
      <c r="M63" s="23">
        <f aca="true" t="shared" si="5" ref="M63:M69">G63/D63</f>
        <v>86.28086017454636</v>
      </c>
    </row>
    <row r="64" spans="1:13" ht="12.75" customHeight="1">
      <c r="A64" s="14">
        <v>63</v>
      </c>
      <c r="B64" s="20" t="s">
        <v>66</v>
      </c>
      <c r="C64" s="23">
        <v>1503</v>
      </c>
      <c r="D64" s="23">
        <v>9696.9</v>
      </c>
      <c r="E64" s="5">
        <f t="shared" si="0"/>
        <v>1012956.78</v>
      </c>
      <c r="F64" s="5">
        <v>179267.81</v>
      </c>
      <c r="G64" s="5">
        <v>825330.46</v>
      </c>
      <c r="H64" s="5"/>
      <c r="I64" s="5">
        <v>8358.51</v>
      </c>
      <c r="J64" s="29"/>
      <c r="K64" s="8">
        <f t="shared" si="1"/>
        <v>104.46191875754107</v>
      </c>
      <c r="L64" s="23">
        <f t="shared" si="2"/>
        <v>18.487125782466563</v>
      </c>
      <c r="M64" s="23">
        <f t="shared" si="5"/>
        <v>85.11281543586094</v>
      </c>
    </row>
    <row r="65" spans="1:13" ht="12.75" customHeight="1">
      <c r="A65" s="14">
        <v>64</v>
      </c>
      <c r="B65" s="20" t="s">
        <v>77</v>
      </c>
      <c r="C65" s="23">
        <v>667</v>
      </c>
      <c r="D65" s="23">
        <v>8159</v>
      </c>
      <c r="E65" s="5">
        <f t="shared" si="0"/>
        <v>808584.63</v>
      </c>
      <c r="F65" s="5">
        <v>150241.49</v>
      </c>
      <c r="G65" s="5">
        <v>618677.98</v>
      </c>
      <c r="H65" s="5"/>
      <c r="I65" s="5">
        <v>15868.91</v>
      </c>
      <c r="J65" s="40">
        <v>23796.25</v>
      </c>
      <c r="K65" s="8">
        <f t="shared" si="1"/>
        <v>99.10339870082117</v>
      </c>
      <c r="L65" s="23">
        <f t="shared" si="2"/>
        <v>18.41420394656208</v>
      </c>
      <c r="M65" s="23">
        <f t="shared" si="5"/>
        <v>75.8276725088859</v>
      </c>
    </row>
    <row r="66" spans="1:13" s="24" customFormat="1" ht="12.75" customHeight="1">
      <c r="A66" s="14">
        <v>65</v>
      </c>
      <c r="B66" s="20" t="s">
        <v>70</v>
      </c>
      <c r="C66" s="23">
        <v>391</v>
      </c>
      <c r="D66" s="23">
        <v>5972.5</v>
      </c>
      <c r="E66" s="5">
        <f aca="true" t="shared" si="6" ref="E66:E75">SUM(F66:J66)</f>
        <v>586858.0499999999</v>
      </c>
      <c r="F66" s="5">
        <v>87380.89</v>
      </c>
      <c r="G66" s="5">
        <v>492470.07</v>
      </c>
      <c r="H66" s="5"/>
      <c r="I66" s="5">
        <v>7007.09</v>
      </c>
      <c r="J66" s="41"/>
      <c r="K66" s="8">
        <f aca="true" t="shared" si="7" ref="K66:K104">E66/D66</f>
        <v>98.26003348681455</v>
      </c>
      <c r="L66" s="23">
        <f aca="true" t="shared" si="8" ref="L66:L104">F66/D66</f>
        <v>14.63053830054416</v>
      </c>
      <c r="M66" s="23">
        <f t="shared" si="5"/>
        <v>82.45626956885727</v>
      </c>
    </row>
    <row r="67" spans="1:13" s="21" customFormat="1" ht="12.75" customHeight="1">
      <c r="A67" s="14">
        <v>66</v>
      </c>
      <c r="B67" s="20" t="s">
        <v>67</v>
      </c>
      <c r="C67" s="23">
        <v>1001</v>
      </c>
      <c r="D67" s="23">
        <v>6485.9</v>
      </c>
      <c r="E67" s="5">
        <f t="shared" si="6"/>
        <v>634962.85</v>
      </c>
      <c r="F67" s="5">
        <v>153429.28</v>
      </c>
      <c r="G67" s="5">
        <v>455438.63</v>
      </c>
      <c r="H67" s="5"/>
      <c r="I67" s="5">
        <v>6302.47</v>
      </c>
      <c r="J67" s="38">
        <v>19792.47</v>
      </c>
      <c r="K67" s="8">
        <f t="shared" si="7"/>
        <v>97.89895773909558</v>
      </c>
      <c r="L67" s="23">
        <f t="shared" si="8"/>
        <v>23.655819547017376</v>
      </c>
      <c r="M67" s="23">
        <f t="shared" si="5"/>
        <v>70.21980449899011</v>
      </c>
    </row>
    <row r="68" spans="1:13" ht="12.75" customHeight="1">
      <c r="A68" s="14">
        <v>67</v>
      </c>
      <c r="B68" s="20" t="s">
        <v>72</v>
      </c>
      <c r="C68" s="23">
        <v>721</v>
      </c>
      <c r="D68" s="23">
        <v>6350.9</v>
      </c>
      <c r="E68" s="5">
        <f t="shared" si="6"/>
        <v>603938.82</v>
      </c>
      <c r="F68" s="5">
        <v>73655.19</v>
      </c>
      <c r="G68" s="5">
        <v>512864.25</v>
      </c>
      <c r="H68" s="5"/>
      <c r="I68" s="5">
        <v>3884.33</v>
      </c>
      <c r="J68" s="39">
        <v>13535.05</v>
      </c>
      <c r="K68" s="8">
        <f t="shared" si="7"/>
        <v>95.09499755940102</v>
      </c>
      <c r="L68" s="23">
        <f t="shared" si="8"/>
        <v>11.597598765529296</v>
      </c>
      <c r="M68" s="23">
        <f t="shared" si="5"/>
        <v>80.75457809129415</v>
      </c>
    </row>
    <row r="69" spans="1:13" ht="12.75" customHeight="1">
      <c r="A69" s="14">
        <v>68</v>
      </c>
      <c r="B69" s="20" t="s">
        <v>63</v>
      </c>
      <c r="C69" s="23">
        <v>601</v>
      </c>
      <c r="D69" s="23">
        <v>2308.23</v>
      </c>
      <c r="E69" s="5">
        <f t="shared" si="6"/>
        <v>216887.96</v>
      </c>
      <c r="F69" s="5">
        <v>23243.64</v>
      </c>
      <c r="G69" s="5">
        <v>192773.8</v>
      </c>
      <c r="H69" s="5"/>
      <c r="I69" s="5">
        <v>870.52</v>
      </c>
      <c r="J69" s="29"/>
      <c r="K69" s="8">
        <f t="shared" si="7"/>
        <v>93.96288931345663</v>
      </c>
      <c r="L69" s="23">
        <f t="shared" si="8"/>
        <v>10.069897713832678</v>
      </c>
      <c r="M69" s="23">
        <f t="shared" si="5"/>
        <v>83.51585413931886</v>
      </c>
    </row>
    <row r="70" spans="1:13" s="21" customFormat="1" ht="12.75" customHeight="1">
      <c r="A70" s="14">
        <v>69</v>
      </c>
      <c r="B70" s="20" t="s">
        <v>53</v>
      </c>
      <c r="C70" s="23">
        <v>1158</v>
      </c>
      <c r="D70" s="23">
        <v>4825.07</v>
      </c>
      <c r="E70" s="5">
        <f t="shared" si="6"/>
        <v>448234.36</v>
      </c>
      <c r="F70" s="5">
        <v>115103.3</v>
      </c>
      <c r="G70" s="5"/>
      <c r="H70" s="5">
        <v>323293.23</v>
      </c>
      <c r="I70" s="5">
        <v>9837.83</v>
      </c>
      <c r="J70" s="29"/>
      <c r="K70" s="8">
        <f t="shared" si="7"/>
        <v>92.89696522537497</v>
      </c>
      <c r="L70" s="23">
        <f t="shared" si="8"/>
        <v>23.855260130941108</v>
      </c>
      <c r="M70" s="23"/>
    </row>
    <row r="71" spans="1:13" s="21" customFormat="1" ht="12.75" customHeight="1">
      <c r="A71" s="14">
        <v>70</v>
      </c>
      <c r="B71" s="20" t="s">
        <v>74</v>
      </c>
      <c r="C71" s="23">
        <v>1052</v>
      </c>
      <c r="D71" s="23">
        <v>7974.9</v>
      </c>
      <c r="E71" s="5">
        <f t="shared" si="6"/>
        <v>647342.74</v>
      </c>
      <c r="F71" s="5">
        <v>112897.77</v>
      </c>
      <c r="G71" s="5">
        <v>526406.07</v>
      </c>
      <c r="H71" s="5"/>
      <c r="I71" s="5">
        <v>8038.9</v>
      </c>
      <c r="J71" s="29"/>
      <c r="K71" s="8">
        <f t="shared" si="7"/>
        <v>81.17252128553336</v>
      </c>
      <c r="L71" s="23">
        <f t="shared" si="8"/>
        <v>14.156637700786218</v>
      </c>
      <c r="M71" s="23">
        <f>G71/D71</f>
        <v>66.00785840574802</v>
      </c>
    </row>
    <row r="72" spans="1:13" ht="12.75" customHeight="1">
      <c r="A72" s="14">
        <v>71</v>
      </c>
      <c r="B72" s="20" t="s">
        <v>75</v>
      </c>
      <c r="C72" s="23">
        <v>1702</v>
      </c>
      <c r="D72" s="23">
        <v>6588</v>
      </c>
      <c r="E72" s="5">
        <f t="shared" si="6"/>
        <v>524228.02999999997</v>
      </c>
      <c r="F72" s="5">
        <v>164564.95</v>
      </c>
      <c r="G72" s="5">
        <v>344625.04</v>
      </c>
      <c r="H72" s="5"/>
      <c r="I72" s="5">
        <v>8737.86</v>
      </c>
      <c r="J72" s="5">
        <v>6300.18</v>
      </c>
      <c r="K72" s="8">
        <f t="shared" si="7"/>
        <v>79.57316788099574</v>
      </c>
      <c r="L72" s="23">
        <f t="shared" si="8"/>
        <v>24.979500607164542</v>
      </c>
      <c r="M72" s="23">
        <f>G72/D72</f>
        <v>52.31102610807528</v>
      </c>
    </row>
    <row r="73" spans="1:13" ht="12.75" customHeight="1">
      <c r="A73" s="14">
        <v>72</v>
      </c>
      <c r="B73" s="20" t="s">
        <v>73</v>
      </c>
      <c r="C73" s="23">
        <v>1401</v>
      </c>
      <c r="D73" s="23">
        <v>9128.9</v>
      </c>
      <c r="E73" s="5">
        <f t="shared" si="6"/>
        <v>669765.0499999999</v>
      </c>
      <c r="F73" s="5">
        <v>133148.77</v>
      </c>
      <c r="G73" s="5">
        <v>523266.32</v>
      </c>
      <c r="H73" s="5"/>
      <c r="I73" s="5">
        <v>13349.96</v>
      </c>
      <c r="J73" s="5"/>
      <c r="K73" s="8">
        <f t="shared" si="7"/>
        <v>73.3675524981104</v>
      </c>
      <c r="L73" s="23">
        <f t="shared" si="8"/>
        <v>14.585412262156447</v>
      </c>
      <c r="M73" s="23">
        <f>G73/D73</f>
        <v>57.31975593992705</v>
      </c>
    </row>
    <row r="74" spans="1:13" ht="12.75" customHeight="1">
      <c r="A74" s="14">
        <v>73</v>
      </c>
      <c r="B74" s="20" t="s">
        <v>76</v>
      </c>
      <c r="C74" s="23">
        <v>527</v>
      </c>
      <c r="D74" s="23">
        <v>5072.9</v>
      </c>
      <c r="E74" s="5">
        <f t="shared" si="6"/>
        <v>279526.19</v>
      </c>
      <c r="F74" s="5">
        <v>276072.49</v>
      </c>
      <c r="G74" s="5"/>
      <c r="H74" s="29"/>
      <c r="I74" s="5">
        <v>3453.7</v>
      </c>
      <c r="J74" s="29"/>
      <c r="K74" s="8">
        <f t="shared" si="7"/>
        <v>55.101852983500564</v>
      </c>
      <c r="L74" s="23">
        <f t="shared" si="8"/>
        <v>54.42103924776755</v>
      </c>
      <c r="M74" s="23"/>
    </row>
    <row r="75" spans="1:13" ht="12.75" customHeight="1">
      <c r="A75" s="14">
        <v>74</v>
      </c>
      <c r="B75" s="20" t="s">
        <v>121</v>
      </c>
      <c r="C75" s="23">
        <v>57</v>
      </c>
      <c r="D75" s="23">
        <v>670.71</v>
      </c>
      <c r="E75" s="5">
        <f t="shared" si="6"/>
        <v>23003.61</v>
      </c>
      <c r="F75" s="5">
        <v>21845.75</v>
      </c>
      <c r="G75" s="29"/>
      <c r="H75" s="29"/>
      <c r="I75" s="5">
        <v>1157.86</v>
      </c>
      <c r="J75" s="29"/>
      <c r="K75" s="8">
        <f t="shared" si="7"/>
        <v>34.29740126134991</v>
      </c>
      <c r="L75" s="23">
        <f t="shared" si="8"/>
        <v>32.57108139136139</v>
      </c>
      <c r="M75" s="23"/>
    </row>
    <row r="76" spans="1:13" s="2" customFormat="1" ht="12.75" customHeight="1">
      <c r="A76" s="14">
        <v>75</v>
      </c>
      <c r="B76" s="15" t="s">
        <v>105</v>
      </c>
      <c r="C76" s="9"/>
      <c r="D76" s="16">
        <v>592.7</v>
      </c>
      <c r="E76" s="17">
        <f aca="true" t="shared" si="9" ref="E76:E84">SUM(F76:J76)</f>
        <v>163303.49000000002</v>
      </c>
      <c r="F76" s="17">
        <v>27635.6</v>
      </c>
      <c r="G76" s="17">
        <v>134986.94</v>
      </c>
      <c r="H76" s="34"/>
      <c r="I76" s="17">
        <v>680.95</v>
      </c>
      <c r="J76" s="34"/>
      <c r="K76" s="18">
        <f t="shared" si="7"/>
        <v>275.5247005230302</v>
      </c>
      <c r="L76" s="19">
        <f t="shared" si="8"/>
        <v>46.62662392441369</v>
      </c>
      <c r="M76" s="19">
        <f>G76/D76</f>
        <v>227.7491817108149</v>
      </c>
    </row>
    <row r="77" spans="1:13" s="2" customFormat="1" ht="12.75" customHeight="1">
      <c r="A77" s="14">
        <v>76</v>
      </c>
      <c r="B77" s="15" t="s">
        <v>106</v>
      </c>
      <c r="C77" s="9"/>
      <c r="D77" s="16">
        <v>2500</v>
      </c>
      <c r="E77" s="17">
        <f t="shared" si="9"/>
        <v>681084.5360000001</v>
      </c>
      <c r="F77" s="17">
        <v>333102.688</v>
      </c>
      <c r="G77" s="17">
        <v>343881.726</v>
      </c>
      <c r="H77" s="34"/>
      <c r="I77" s="17">
        <v>4100.122</v>
      </c>
      <c r="J77" s="34"/>
      <c r="K77" s="18">
        <f t="shared" si="7"/>
        <v>272.4338144</v>
      </c>
      <c r="L77" s="19">
        <f t="shared" si="8"/>
        <v>133.2410752</v>
      </c>
      <c r="M77" s="19">
        <f>G77/D77</f>
        <v>137.55269040000002</v>
      </c>
    </row>
    <row r="78" spans="1:13" s="2" customFormat="1" ht="12.75" customHeight="1">
      <c r="A78" s="14">
        <v>77</v>
      </c>
      <c r="B78" s="13" t="s">
        <v>114</v>
      </c>
      <c r="C78" s="16">
        <v>1060</v>
      </c>
      <c r="D78" s="37">
        <v>1767</v>
      </c>
      <c r="E78" s="17">
        <f t="shared" si="9"/>
        <v>357199.70000000007</v>
      </c>
      <c r="F78" s="17">
        <v>263471.33</v>
      </c>
      <c r="G78" s="17"/>
      <c r="H78" s="17">
        <v>89586.72</v>
      </c>
      <c r="I78" s="17">
        <v>4141.65</v>
      </c>
      <c r="J78" s="34"/>
      <c r="K78" s="18">
        <f t="shared" si="7"/>
        <v>202.15036785512171</v>
      </c>
      <c r="L78" s="19">
        <f t="shared" si="8"/>
        <v>149.10658177702322</v>
      </c>
      <c r="M78" s="19"/>
    </row>
    <row r="79" spans="1:13" s="2" customFormat="1" ht="12.75" customHeight="1">
      <c r="A79" s="14">
        <v>78</v>
      </c>
      <c r="B79" s="13" t="s">
        <v>80</v>
      </c>
      <c r="C79" s="9"/>
      <c r="D79" s="37">
        <v>1587.7</v>
      </c>
      <c r="E79" s="17">
        <f t="shared" si="9"/>
        <v>296647.141</v>
      </c>
      <c r="F79" s="17">
        <v>127348.07</v>
      </c>
      <c r="G79" s="17">
        <v>166342.06</v>
      </c>
      <c r="H79" s="34"/>
      <c r="I79" s="17">
        <v>2957.011</v>
      </c>
      <c r="J79" s="34"/>
      <c r="K79" s="18">
        <f t="shared" si="7"/>
        <v>186.840801788751</v>
      </c>
      <c r="L79" s="19">
        <f t="shared" si="8"/>
        <v>80.20915160294766</v>
      </c>
      <c r="M79" s="19">
        <f>G79/D79</f>
        <v>104.76920073061662</v>
      </c>
    </row>
    <row r="80" spans="1:13" s="2" customFormat="1" ht="12.75" customHeight="1">
      <c r="A80" s="14">
        <v>79</v>
      </c>
      <c r="B80" s="15" t="s">
        <v>113</v>
      </c>
      <c r="C80" s="16">
        <v>44</v>
      </c>
      <c r="D80" s="37">
        <v>670</v>
      </c>
      <c r="E80" s="17">
        <f t="shared" si="9"/>
        <v>122043.3</v>
      </c>
      <c r="F80" s="17">
        <v>55033.098</v>
      </c>
      <c r="G80" s="17"/>
      <c r="H80" s="17">
        <v>64472</v>
      </c>
      <c r="I80" s="17">
        <v>2538.202</v>
      </c>
      <c r="J80" s="34"/>
      <c r="K80" s="18">
        <f t="shared" si="7"/>
        <v>182.1541791044776</v>
      </c>
      <c r="L80" s="19">
        <f t="shared" si="8"/>
        <v>82.13895223880597</v>
      </c>
      <c r="M80" s="19"/>
    </row>
    <row r="81" spans="1:13" s="2" customFormat="1" ht="12.75" customHeight="1">
      <c r="A81" s="14">
        <v>80</v>
      </c>
      <c r="B81" s="13" t="s">
        <v>79</v>
      </c>
      <c r="C81" s="16">
        <v>200</v>
      </c>
      <c r="D81" s="37">
        <v>1186</v>
      </c>
      <c r="E81" s="17">
        <f t="shared" si="9"/>
        <v>199992.94999999998</v>
      </c>
      <c r="F81" s="17">
        <v>42885.84</v>
      </c>
      <c r="G81" s="17"/>
      <c r="H81" s="17">
        <v>154179</v>
      </c>
      <c r="I81" s="17">
        <v>2928.11</v>
      </c>
      <c r="J81" s="34"/>
      <c r="K81" s="18">
        <f t="shared" si="7"/>
        <v>168.6281197301855</v>
      </c>
      <c r="L81" s="19">
        <f t="shared" si="8"/>
        <v>36.16006745362563</v>
      </c>
      <c r="M81" s="19"/>
    </row>
    <row r="82" spans="1:13" s="2" customFormat="1" ht="12.75" customHeight="1">
      <c r="A82" s="14">
        <v>81</v>
      </c>
      <c r="B82" s="15" t="s">
        <v>107</v>
      </c>
      <c r="C82" s="16">
        <v>10</v>
      </c>
      <c r="D82" s="16">
        <v>712.9</v>
      </c>
      <c r="E82" s="17">
        <f t="shared" si="9"/>
        <v>117648.44400000002</v>
      </c>
      <c r="F82" s="17">
        <v>26103.616</v>
      </c>
      <c r="G82" s="17">
        <v>89863.69</v>
      </c>
      <c r="H82" s="34"/>
      <c r="I82" s="17">
        <v>1681.138</v>
      </c>
      <c r="J82" s="34"/>
      <c r="K82" s="18">
        <f t="shared" si="7"/>
        <v>165.02797587319404</v>
      </c>
      <c r="L82" s="19">
        <f t="shared" si="8"/>
        <v>36.61609762940104</v>
      </c>
      <c r="M82" s="19">
        <f>G82/D82</f>
        <v>126.0537101977837</v>
      </c>
    </row>
    <row r="83" spans="1:13" ht="12.75" customHeight="1">
      <c r="A83" s="14">
        <v>82</v>
      </c>
      <c r="B83" s="15" t="s">
        <v>78</v>
      </c>
      <c r="C83" s="9"/>
      <c r="D83" s="37">
        <v>956</v>
      </c>
      <c r="E83" s="17">
        <f t="shared" si="9"/>
        <v>145855.356</v>
      </c>
      <c r="F83" s="17">
        <v>46932.11</v>
      </c>
      <c r="G83" s="17"/>
      <c r="H83" s="17">
        <v>97729.45</v>
      </c>
      <c r="I83" s="17">
        <v>1193.796</v>
      </c>
      <c r="J83" s="34"/>
      <c r="K83" s="18">
        <f t="shared" si="7"/>
        <v>152.5683640167364</v>
      </c>
      <c r="L83" s="19">
        <f t="shared" si="8"/>
        <v>49.09216527196653</v>
      </c>
      <c r="M83" s="19"/>
    </row>
    <row r="84" spans="1:13" ht="12.75" customHeight="1">
      <c r="A84" s="14">
        <v>83</v>
      </c>
      <c r="B84" s="15" t="s">
        <v>108</v>
      </c>
      <c r="C84" s="35"/>
      <c r="D84" s="37">
        <v>2972.1</v>
      </c>
      <c r="E84" s="17">
        <f t="shared" si="9"/>
        <v>145048.882</v>
      </c>
      <c r="F84" s="17">
        <v>121736.068</v>
      </c>
      <c r="G84" s="17">
        <v>22442.334</v>
      </c>
      <c r="H84" s="34"/>
      <c r="I84" s="17">
        <v>870.48</v>
      </c>
      <c r="J84" s="34"/>
      <c r="K84" s="18">
        <f t="shared" si="7"/>
        <v>48.80349988223816</v>
      </c>
      <c r="L84" s="19">
        <f t="shared" si="8"/>
        <v>40.95961374112581</v>
      </c>
      <c r="M84" s="19">
        <f>G84/D84</f>
        <v>7.551002321590794</v>
      </c>
    </row>
    <row r="85" spans="1:13" ht="12.75" customHeight="1">
      <c r="A85" s="14">
        <v>84</v>
      </c>
      <c r="B85" s="12" t="s">
        <v>81</v>
      </c>
      <c r="C85" s="7">
        <v>810</v>
      </c>
      <c r="D85" s="4">
        <v>10814.6</v>
      </c>
      <c r="E85" s="25">
        <f aca="true" t="shared" si="10" ref="E85:E104">SUM(F85:J85)</f>
        <v>2761533.8800000004</v>
      </c>
      <c r="F85" s="25">
        <v>634580.18</v>
      </c>
      <c r="G85" s="25">
        <v>1344054.27</v>
      </c>
      <c r="H85" s="25">
        <v>665321</v>
      </c>
      <c r="I85" s="25">
        <v>117578.43</v>
      </c>
      <c r="J85" s="36"/>
      <c r="K85" s="8">
        <f t="shared" si="7"/>
        <v>255.35238288979716</v>
      </c>
      <c r="L85" s="7">
        <f t="shared" si="8"/>
        <v>58.67809997595843</v>
      </c>
      <c r="M85" s="7">
        <f aca="true" t="shared" si="11" ref="M85:M93">G85/D85</f>
        <v>124.28145932350711</v>
      </c>
    </row>
    <row r="86" spans="1:13" ht="12.75" customHeight="1">
      <c r="A86" s="14">
        <v>85</v>
      </c>
      <c r="B86" s="12" t="s">
        <v>116</v>
      </c>
      <c r="C86" s="7">
        <v>1125</v>
      </c>
      <c r="D86" s="4">
        <v>9655</v>
      </c>
      <c r="E86" s="25">
        <f t="shared" si="10"/>
        <v>1592417.76</v>
      </c>
      <c r="F86" s="25">
        <v>456643.31</v>
      </c>
      <c r="G86" s="25">
        <v>1105384.73</v>
      </c>
      <c r="H86" s="36"/>
      <c r="I86" s="25">
        <v>30389.72</v>
      </c>
      <c r="J86" s="36"/>
      <c r="K86" s="8">
        <f t="shared" si="7"/>
        <v>164.93192749870533</v>
      </c>
      <c r="L86" s="7">
        <f t="shared" si="8"/>
        <v>47.296044536509584</v>
      </c>
      <c r="M86" s="7">
        <f t="shared" si="11"/>
        <v>114.4883200414293</v>
      </c>
    </row>
    <row r="87" spans="1:13" ht="12.75" customHeight="1">
      <c r="A87" s="14">
        <v>86</v>
      </c>
      <c r="B87" s="12" t="s">
        <v>115</v>
      </c>
      <c r="C87" s="7">
        <v>761</v>
      </c>
      <c r="D87" s="4">
        <v>2262.5</v>
      </c>
      <c r="E87" s="25">
        <f t="shared" si="10"/>
        <v>371788.77999999997</v>
      </c>
      <c r="F87" s="25">
        <v>84233.97</v>
      </c>
      <c r="G87" s="25">
        <v>284178.98</v>
      </c>
      <c r="H87" s="36"/>
      <c r="I87" s="25">
        <v>3375.83</v>
      </c>
      <c r="J87" s="36"/>
      <c r="K87" s="8">
        <f t="shared" si="7"/>
        <v>164.32653259668507</v>
      </c>
      <c r="L87" s="7">
        <f t="shared" si="8"/>
        <v>37.230483977900555</v>
      </c>
      <c r="M87" s="7">
        <f t="shared" si="11"/>
        <v>125.60396906077347</v>
      </c>
    </row>
    <row r="88" spans="1:13" ht="12.75" customHeight="1">
      <c r="A88" s="14">
        <v>87</v>
      </c>
      <c r="B88" s="12" t="s">
        <v>86</v>
      </c>
      <c r="C88" s="7">
        <v>1031</v>
      </c>
      <c r="D88" s="4">
        <v>4836</v>
      </c>
      <c r="E88" s="25">
        <f t="shared" si="10"/>
        <v>769125.77</v>
      </c>
      <c r="F88" s="25">
        <v>203316.89</v>
      </c>
      <c r="G88" s="25">
        <v>553758.88</v>
      </c>
      <c r="H88" s="36"/>
      <c r="I88" s="25">
        <v>12050</v>
      </c>
      <c r="J88" s="36"/>
      <c r="K88" s="8">
        <f t="shared" si="7"/>
        <v>159.04172249793217</v>
      </c>
      <c r="L88" s="7">
        <f t="shared" si="8"/>
        <v>42.0423676592225</v>
      </c>
      <c r="M88" s="7">
        <f t="shared" si="11"/>
        <v>114.50762613730356</v>
      </c>
    </row>
    <row r="89" spans="1:13" ht="12.75" customHeight="1">
      <c r="A89" s="14">
        <v>88</v>
      </c>
      <c r="B89" s="12" t="s">
        <v>85</v>
      </c>
      <c r="C89" s="7">
        <v>1995</v>
      </c>
      <c r="D89" s="7">
        <v>19005.7</v>
      </c>
      <c r="E89" s="25">
        <f t="shared" si="10"/>
        <v>2979600.27</v>
      </c>
      <c r="F89" s="25">
        <v>2093544.7</v>
      </c>
      <c r="G89" s="25">
        <v>629945.16</v>
      </c>
      <c r="H89" s="36"/>
      <c r="I89" s="25">
        <v>256110.41</v>
      </c>
      <c r="J89" s="36"/>
      <c r="K89" s="8">
        <f t="shared" si="7"/>
        <v>156.77403463171575</v>
      </c>
      <c r="L89" s="7">
        <f t="shared" si="8"/>
        <v>110.1535171027639</v>
      </c>
      <c r="M89" s="7">
        <f t="shared" si="11"/>
        <v>33.14506490158216</v>
      </c>
    </row>
    <row r="90" spans="1:13" ht="12.75" customHeight="1">
      <c r="A90" s="14">
        <v>89</v>
      </c>
      <c r="B90" s="12" t="s">
        <v>83</v>
      </c>
      <c r="C90" s="7">
        <v>310</v>
      </c>
      <c r="D90" s="4">
        <v>2572</v>
      </c>
      <c r="E90" s="25">
        <f t="shared" si="10"/>
        <v>398974.34</v>
      </c>
      <c r="F90" s="25">
        <v>115271</v>
      </c>
      <c r="G90" s="25">
        <v>274996.34</v>
      </c>
      <c r="H90" s="36"/>
      <c r="I90" s="25">
        <v>3715</v>
      </c>
      <c r="J90" s="25">
        <v>4992</v>
      </c>
      <c r="K90" s="8">
        <f t="shared" si="7"/>
        <v>155.12221617418354</v>
      </c>
      <c r="L90" s="7">
        <f t="shared" si="8"/>
        <v>44.81765163297045</v>
      </c>
      <c r="M90" s="7">
        <f t="shared" si="11"/>
        <v>106.91926127527218</v>
      </c>
    </row>
    <row r="91" spans="1:13" ht="12.75" customHeight="1">
      <c r="A91" s="14">
        <v>90</v>
      </c>
      <c r="B91" s="12" t="s">
        <v>82</v>
      </c>
      <c r="C91" s="7">
        <v>910</v>
      </c>
      <c r="D91" s="7">
        <v>2686</v>
      </c>
      <c r="E91" s="25">
        <f t="shared" si="10"/>
        <v>384254.13</v>
      </c>
      <c r="F91" s="25">
        <v>132520</v>
      </c>
      <c r="G91" s="25">
        <v>231560.13</v>
      </c>
      <c r="H91" s="36"/>
      <c r="I91" s="25">
        <v>7850</v>
      </c>
      <c r="J91" s="25">
        <v>12324</v>
      </c>
      <c r="K91" s="8">
        <f t="shared" si="7"/>
        <v>143.0581273268801</v>
      </c>
      <c r="L91" s="7">
        <f t="shared" si="8"/>
        <v>49.337304542069994</v>
      </c>
      <c r="M91" s="7">
        <f t="shared" si="11"/>
        <v>86.21002606105733</v>
      </c>
    </row>
    <row r="92" spans="1:13" ht="12.75" customHeight="1">
      <c r="A92" s="14">
        <v>91</v>
      </c>
      <c r="B92" s="12" t="s">
        <v>84</v>
      </c>
      <c r="C92" s="7">
        <v>15</v>
      </c>
      <c r="D92" s="4">
        <v>302.74</v>
      </c>
      <c r="E92" s="25">
        <f t="shared" si="10"/>
        <v>36512.35</v>
      </c>
      <c r="F92" s="25">
        <v>3709.4</v>
      </c>
      <c r="G92" s="25">
        <v>32165.98</v>
      </c>
      <c r="H92" s="36"/>
      <c r="I92" s="25">
        <v>636.97</v>
      </c>
      <c r="J92" s="36"/>
      <c r="K92" s="8">
        <f t="shared" si="7"/>
        <v>120.60629583140648</v>
      </c>
      <c r="L92" s="7">
        <f t="shared" si="8"/>
        <v>12.252758142300324</v>
      </c>
      <c r="M92" s="7">
        <f t="shared" si="11"/>
        <v>106.24952104115742</v>
      </c>
    </row>
    <row r="93" spans="1:13" ht="12.75" customHeight="1">
      <c r="A93" s="14">
        <v>92</v>
      </c>
      <c r="B93" s="12" t="s">
        <v>87</v>
      </c>
      <c r="C93" s="7">
        <v>756</v>
      </c>
      <c r="D93" s="7">
        <v>8901.6</v>
      </c>
      <c r="E93" s="25">
        <f t="shared" si="10"/>
        <v>947628.21</v>
      </c>
      <c r="F93" s="25">
        <v>326363.93</v>
      </c>
      <c r="G93" s="25">
        <v>605172.24</v>
      </c>
      <c r="H93" s="36"/>
      <c r="I93" s="25">
        <v>16092.04</v>
      </c>
      <c r="J93" s="36"/>
      <c r="K93" s="8">
        <f t="shared" si="7"/>
        <v>106.45594162847128</v>
      </c>
      <c r="L93" s="7">
        <f t="shared" si="8"/>
        <v>36.663513300979595</v>
      </c>
      <c r="M93" s="7">
        <f t="shared" si="11"/>
        <v>67.98465893771906</v>
      </c>
    </row>
    <row r="94" spans="1:13" s="21" customFormat="1" ht="12.75" customHeight="1">
      <c r="A94" s="14">
        <v>93</v>
      </c>
      <c r="B94" s="20" t="s">
        <v>88</v>
      </c>
      <c r="C94" s="5">
        <v>60</v>
      </c>
      <c r="D94" s="5">
        <v>117</v>
      </c>
      <c r="E94" s="5">
        <f t="shared" si="10"/>
        <v>39232.392</v>
      </c>
      <c r="F94" s="5">
        <v>3851.6</v>
      </c>
      <c r="G94" s="29"/>
      <c r="H94" s="5">
        <v>35216.8</v>
      </c>
      <c r="I94" s="5">
        <v>163.992</v>
      </c>
      <c r="J94" s="29"/>
      <c r="K94" s="42">
        <f t="shared" si="7"/>
        <v>335.31958974358975</v>
      </c>
      <c r="L94" s="23">
        <f t="shared" si="8"/>
        <v>32.919658119658116</v>
      </c>
      <c r="M94" s="23"/>
    </row>
    <row r="95" spans="1:13" ht="12.75" customHeight="1">
      <c r="A95" s="14">
        <v>94</v>
      </c>
      <c r="B95" s="20" t="s">
        <v>89</v>
      </c>
      <c r="C95" s="5">
        <v>90</v>
      </c>
      <c r="D95" s="5">
        <v>761</v>
      </c>
      <c r="E95" s="5">
        <f t="shared" si="10"/>
        <v>165444.848</v>
      </c>
      <c r="F95" s="5">
        <v>4496.4</v>
      </c>
      <c r="G95" s="5">
        <v>159366.45</v>
      </c>
      <c r="H95" s="29"/>
      <c r="I95" s="5">
        <v>344.998</v>
      </c>
      <c r="J95" s="5">
        <v>1237</v>
      </c>
      <c r="K95" s="42">
        <f t="shared" si="7"/>
        <v>217.4045308804205</v>
      </c>
      <c r="L95" s="23">
        <f t="shared" si="8"/>
        <v>5.908541392904073</v>
      </c>
      <c r="M95" s="23">
        <f aca="true" t="shared" si="12" ref="M95:M100">G95/D95</f>
        <v>209.4171484888305</v>
      </c>
    </row>
    <row r="96" spans="1:13" ht="12.75" customHeight="1">
      <c r="A96" s="14">
        <v>95</v>
      </c>
      <c r="B96" s="20" t="s">
        <v>109</v>
      </c>
      <c r="C96" s="5"/>
      <c r="D96" s="5">
        <v>2219.5</v>
      </c>
      <c r="E96" s="5">
        <f t="shared" si="10"/>
        <v>448683.99</v>
      </c>
      <c r="F96" s="5">
        <v>40004</v>
      </c>
      <c r="G96" s="5">
        <v>406318.99</v>
      </c>
      <c r="H96" s="29"/>
      <c r="I96" s="5">
        <v>1935</v>
      </c>
      <c r="J96" s="5">
        <v>426</v>
      </c>
      <c r="K96" s="42">
        <f t="shared" si="7"/>
        <v>202.1554359089885</v>
      </c>
      <c r="L96" s="23">
        <f t="shared" si="8"/>
        <v>18.023879252083802</v>
      </c>
      <c r="M96" s="23">
        <f t="shared" si="12"/>
        <v>183.06780355936021</v>
      </c>
    </row>
    <row r="97" spans="1:13" ht="12.75" customHeight="1">
      <c r="A97" s="14">
        <v>96</v>
      </c>
      <c r="B97" s="20" t="s">
        <v>90</v>
      </c>
      <c r="C97" s="5">
        <v>500</v>
      </c>
      <c r="D97" s="5">
        <v>2129</v>
      </c>
      <c r="E97" s="5">
        <f t="shared" si="10"/>
        <v>338522.47500000003</v>
      </c>
      <c r="F97" s="5">
        <v>32300.375</v>
      </c>
      <c r="G97" s="5">
        <v>304683.78</v>
      </c>
      <c r="H97" s="29"/>
      <c r="I97" s="5">
        <v>1538.32</v>
      </c>
      <c r="J97" s="29"/>
      <c r="K97" s="42">
        <f t="shared" si="7"/>
        <v>159.00538985439175</v>
      </c>
      <c r="L97" s="23">
        <f t="shared" si="8"/>
        <v>15.171618130577736</v>
      </c>
      <c r="M97" s="23">
        <f t="shared" si="12"/>
        <v>143.11121653358384</v>
      </c>
    </row>
    <row r="98" spans="1:13" ht="12.75" customHeight="1">
      <c r="A98" s="14">
        <v>97</v>
      </c>
      <c r="B98" s="20" t="s">
        <v>93</v>
      </c>
      <c r="C98" s="5">
        <v>701</v>
      </c>
      <c r="D98" s="5">
        <v>3400.6</v>
      </c>
      <c r="E98" s="5">
        <f t="shared" si="10"/>
        <v>464467.92</v>
      </c>
      <c r="F98" s="5">
        <v>22826.41</v>
      </c>
      <c r="G98" s="5">
        <v>439706.78</v>
      </c>
      <c r="H98" s="29"/>
      <c r="I98" s="5">
        <v>1934.73</v>
      </c>
      <c r="J98" s="29"/>
      <c r="K98" s="42">
        <f t="shared" si="7"/>
        <v>136.58410868670234</v>
      </c>
      <c r="L98" s="23">
        <f t="shared" si="8"/>
        <v>6.712465447274011</v>
      </c>
      <c r="M98" s="23">
        <f t="shared" si="12"/>
        <v>129.30270540492856</v>
      </c>
    </row>
    <row r="99" spans="1:13" ht="12.75" customHeight="1">
      <c r="A99" s="14">
        <v>98</v>
      </c>
      <c r="B99" s="20" t="s">
        <v>91</v>
      </c>
      <c r="C99" s="5">
        <v>57</v>
      </c>
      <c r="D99" s="5">
        <v>474.97</v>
      </c>
      <c r="E99" s="5">
        <f t="shared" si="10"/>
        <v>64240.409999999996</v>
      </c>
      <c r="F99" s="5">
        <v>1320.18</v>
      </c>
      <c r="G99" s="5">
        <v>62733.56</v>
      </c>
      <c r="H99" s="29"/>
      <c r="I99" s="5">
        <v>186.67</v>
      </c>
      <c r="J99" s="29"/>
      <c r="K99" s="42">
        <f t="shared" si="7"/>
        <v>135.25151062172347</v>
      </c>
      <c r="L99" s="23">
        <f t="shared" si="8"/>
        <v>2.7795018632755752</v>
      </c>
      <c r="M99" s="23">
        <f t="shared" si="12"/>
        <v>132.07899446280817</v>
      </c>
    </row>
    <row r="100" spans="1:13" ht="12.75" customHeight="1">
      <c r="A100" s="14">
        <v>99</v>
      </c>
      <c r="B100" s="20" t="s">
        <v>92</v>
      </c>
      <c r="C100" s="5">
        <v>410</v>
      </c>
      <c r="D100" s="5">
        <v>728.53</v>
      </c>
      <c r="E100" s="5">
        <f t="shared" si="10"/>
        <v>89602.15</v>
      </c>
      <c r="F100" s="5">
        <v>8791.169</v>
      </c>
      <c r="G100" s="5">
        <v>80032.976</v>
      </c>
      <c r="H100" s="29"/>
      <c r="I100" s="5">
        <v>778.005</v>
      </c>
      <c r="J100" s="29"/>
      <c r="K100" s="42">
        <f t="shared" si="7"/>
        <v>122.9903367054205</v>
      </c>
      <c r="L100" s="23">
        <f t="shared" si="8"/>
        <v>12.066996554706051</v>
      </c>
      <c r="M100" s="23">
        <f t="shared" si="12"/>
        <v>109.85542942637915</v>
      </c>
    </row>
    <row r="101" spans="1:13" ht="12.75" customHeight="1">
      <c r="A101" s="14">
        <v>100</v>
      </c>
      <c r="B101" s="20" t="s">
        <v>122</v>
      </c>
      <c r="C101" s="5">
        <v>20</v>
      </c>
      <c r="D101" s="5">
        <v>192</v>
      </c>
      <c r="E101" s="5">
        <f t="shared" si="10"/>
        <v>20646.82</v>
      </c>
      <c r="F101" s="5">
        <v>1723.17</v>
      </c>
      <c r="G101" s="5"/>
      <c r="H101" s="5">
        <v>18923.65</v>
      </c>
      <c r="I101" s="5"/>
      <c r="J101" s="29"/>
      <c r="K101" s="42">
        <f t="shared" si="7"/>
        <v>107.53552083333334</v>
      </c>
      <c r="L101" s="23">
        <f t="shared" si="8"/>
        <v>8.97484375</v>
      </c>
      <c r="M101" s="23"/>
    </row>
    <row r="102" spans="1:13" ht="12.75" customHeight="1">
      <c r="A102" s="14">
        <v>101</v>
      </c>
      <c r="B102" s="20" t="s">
        <v>95</v>
      </c>
      <c r="C102" s="5">
        <v>200</v>
      </c>
      <c r="D102" s="5">
        <v>2837.1</v>
      </c>
      <c r="E102" s="5">
        <f t="shared" si="10"/>
        <v>236077.04</v>
      </c>
      <c r="F102" s="5">
        <v>14974.85</v>
      </c>
      <c r="G102" s="5">
        <v>220066.4</v>
      </c>
      <c r="H102" s="29"/>
      <c r="I102" s="5">
        <v>1035.79</v>
      </c>
      <c r="J102" s="29"/>
      <c r="K102" s="42">
        <f t="shared" si="7"/>
        <v>83.21068696908816</v>
      </c>
      <c r="L102" s="23">
        <f t="shared" si="8"/>
        <v>5.278224243065102</v>
      </c>
      <c r="M102" s="23">
        <f>G102/D102</f>
        <v>77.56737513658314</v>
      </c>
    </row>
    <row r="103" spans="1:13" ht="12.75" customHeight="1">
      <c r="A103" s="14">
        <v>102</v>
      </c>
      <c r="B103" s="20" t="s">
        <v>96</v>
      </c>
      <c r="C103" s="5">
        <v>52</v>
      </c>
      <c r="D103" s="5">
        <v>1545.93</v>
      </c>
      <c r="E103" s="5">
        <f t="shared" si="10"/>
        <v>120592.16000000002</v>
      </c>
      <c r="F103" s="5">
        <v>9982.27</v>
      </c>
      <c r="G103" s="5">
        <v>110003.07</v>
      </c>
      <c r="H103" s="29"/>
      <c r="I103" s="5">
        <v>606.82</v>
      </c>
      <c r="J103" s="29"/>
      <c r="K103" s="42">
        <f t="shared" si="7"/>
        <v>78.00622279145887</v>
      </c>
      <c r="L103" s="23">
        <f t="shared" si="8"/>
        <v>6.457129365495203</v>
      </c>
      <c r="M103" s="23">
        <f>G103/D103</f>
        <v>71.15656595059285</v>
      </c>
    </row>
    <row r="104" spans="1:13" ht="12.75" customHeight="1">
      <c r="A104" s="14">
        <v>103</v>
      </c>
      <c r="B104" s="20" t="s">
        <v>94</v>
      </c>
      <c r="C104" s="5">
        <v>1151</v>
      </c>
      <c r="D104" s="5">
        <v>5940</v>
      </c>
      <c r="E104" s="5">
        <f t="shared" si="10"/>
        <v>430975.07000000007</v>
      </c>
      <c r="F104" s="5">
        <v>111749.7</v>
      </c>
      <c r="G104" s="5">
        <v>315783.28</v>
      </c>
      <c r="H104" s="29"/>
      <c r="I104" s="5">
        <v>3442.09</v>
      </c>
      <c r="J104" s="29"/>
      <c r="K104" s="42">
        <f t="shared" si="7"/>
        <v>72.5547255892256</v>
      </c>
      <c r="L104" s="23">
        <f t="shared" si="8"/>
        <v>18.81308080808081</v>
      </c>
      <c r="M104" s="23">
        <f>G104/D104</f>
        <v>53.16216835016836</v>
      </c>
    </row>
    <row r="105" spans="1:13" ht="12.75" customHeight="1">
      <c r="A105" s="14">
        <v>104</v>
      </c>
      <c r="B105" s="12" t="s">
        <v>117</v>
      </c>
      <c r="C105" s="7">
        <v>1000</v>
      </c>
      <c r="D105" s="7">
        <v>1800</v>
      </c>
      <c r="E105" s="5">
        <f>SUM(F105:J105)</f>
        <v>1196707.9</v>
      </c>
      <c r="F105" s="5">
        <v>637081</v>
      </c>
      <c r="G105" s="5">
        <v>522755.9</v>
      </c>
      <c r="H105" s="29"/>
      <c r="I105" s="5">
        <v>36871</v>
      </c>
      <c r="J105" s="29"/>
      <c r="K105" s="8">
        <f>E105/D105</f>
        <v>664.8377222222222</v>
      </c>
      <c r="L105" s="7">
        <f>F105/D105</f>
        <v>353.9338888888889</v>
      </c>
      <c r="M105" s="7">
        <f>G105/D105</f>
        <v>290.41994444444447</v>
      </c>
    </row>
    <row r="106" spans="1:13" ht="12.75" customHeight="1">
      <c r="A106" s="14">
        <v>105</v>
      </c>
      <c r="B106" s="20" t="s">
        <v>110</v>
      </c>
      <c r="C106" s="23">
        <v>80</v>
      </c>
      <c r="D106" s="23">
        <v>232.1</v>
      </c>
      <c r="E106" s="5">
        <f>SUM(F106:J106)</f>
        <v>49061.286</v>
      </c>
      <c r="F106" s="5">
        <v>4486</v>
      </c>
      <c r="G106" s="5">
        <v>44234.286</v>
      </c>
      <c r="H106" s="29"/>
      <c r="I106" s="5">
        <v>341</v>
      </c>
      <c r="J106" s="29"/>
      <c r="K106" s="8">
        <f>E106/D106</f>
        <v>211.37994829814735</v>
      </c>
      <c r="L106" s="7">
        <f>F106/D106</f>
        <v>19.32787591555364</v>
      </c>
      <c r="M106" s="7">
        <f>G106/D106</f>
        <v>190.58287806979752</v>
      </c>
    </row>
    <row r="107" spans="1:13" ht="12.75" customHeight="1">
      <c r="A107" s="14">
        <v>106</v>
      </c>
      <c r="B107" s="20" t="s">
        <v>118</v>
      </c>
      <c r="C107" s="5">
        <v>8780</v>
      </c>
      <c r="D107" s="5">
        <v>2028</v>
      </c>
      <c r="E107" s="5">
        <f>SUM(F107:J107)</f>
        <v>595585.3200000001</v>
      </c>
      <c r="F107" s="5">
        <v>134639.07</v>
      </c>
      <c r="G107" s="5">
        <v>88368.93</v>
      </c>
      <c r="H107" s="5">
        <v>175231</v>
      </c>
      <c r="I107" s="5">
        <v>18345.32</v>
      </c>
      <c r="J107" s="5">
        <v>179001</v>
      </c>
      <c r="K107" s="8">
        <f>E107/D107</f>
        <v>293.68112426035503</v>
      </c>
      <c r="L107" s="23">
        <f>F107/D107</f>
        <v>66.39007396449705</v>
      </c>
      <c r="M107" s="23">
        <f>G107/D107</f>
        <v>43.574423076923075</v>
      </c>
    </row>
    <row r="108" spans="1:13" ht="12.75" customHeight="1">
      <c r="A108" s="14">
        <v>107</v>
      </c>
      <c r="B108" s="20" t="s">
        <v>119</v>
      </c>
      <c r="C108" s="5">
        <v>875</v>
      </c>
      <c r="D108" s="5">
        <v>4745</v>
      </c>
      <c r="E108" s="5">
        <f>SUM(F108:J108)</f>
        <v>701373.28</v>
      </c>
      <c r="F108" s="5">
        <v>179502.56</v>
      </c>
      <c r="G108" s="5">
        <v>357992.06</v>
      </c>
      <c r="H108" s="5"/>
      <c r="I108" s="5">
        <v>13569.66</v>
      </c>
      <c r="J108" s="5">
        <v>150309</v>
      </c>
      <c r="K108" s="8">
        <f>E108/D108</f>
        <v>147.8131253951528</v>
      </c>
      <c r="L108" s="23">
        <f>F108/D108</f>
        <v>37.829833508956796</v>
      </c>
      <c r="M108" s="23">
        <f>G108/D108</f>
        <v>75.4461664910432</v>
      </c>
    </row>
    <row r="109" spans="1:13" ht="12.75" customHeight="1">
      <c r="A109" s="14">
        <v>108</v>
      </c>
      <c r="B109" s="20" t="s">
        <v>120</v>
      </c>
      <c r="C109" s="5">
        <v>1332</v>
      </c>
      <c r="D109" s="5">
        <v>11092.1</v>
      </c>
      <c r="E109" s="5">
        <f>SUM(F109:J109)</f>
        <v>1076025.69</v>
      </c>
      <c r="F109" s="5">
        <v>201737.33</v>
      </c>
      <c r="G109" s="5">
        <v>744225.78</v>
      </c>
      <c r="H109" s="5"/>
      <c r="I109" s="5">
        <v>35516.58</v>
      </c>
      <c r="J109" s="5">
        <v>94546</v>
      </c>
      <c r="K109" s="8">
        <f>E109/D109</f>
        <v>97.00829328981887</v>
      </c>
      <c r="L109" s="23">
        <f>F109/D109</f>
        <v>18.187478475671874</v>
      </c>
      <c r="M109" s="23">
        <f>G109/D109</f>
        <v>67.09511995023485</v>
      </c>
    </row>
    <row r="110" spans="1:13" ht="12.75" customHeight="1">
      <c r="A110" s="14">
        <v>109</v>
      </c>
      <c r="B110" s="20" t="s">
        <v>111</v>
      </c>
      <c r="C110" s="5">
        <v>871</v>
      </c>
      <c r="D110" s="5">
        <v>13781.7</v>
      </c>
      <c r="E110" s="5">
        <f>SUM(F110:J110)</f>
        <v>1158750.48</v>
      </c>
      <c r="F110" s="5">
        <v>233167.43</v>
      </c>
      <c r="G110" s="5">
        <v>897920.9</v>
      </c>
      <c r="H110" s="5"/>
      <c r="I110" s="5">
        <v>27662.15</v>
      </c>
      <c r="J110" s="29"/>
      <c r="K110" s="8">
        <f>E110/D110</f>
        <v>84.07892204880385</v>
      </c>
      <c r="L110" s="23">
        <f>F110/D110</f>
        <v>16.918626149168823</v>
      </c>
      <c r="M110" s="23">
        <f>G110/D110</f>
        <v>65.15313060072415</v>
      </c>
    </row>
    <row r="111" spans="1:13" ht="12.75" customHeight="1">
      <c r="A111" s="14">
        <v>110</v>
      </c>
      <c r="B111" s="20" t="s">
        <v>112</v>
      </c>
      <c r="C111" s="5">
        <v>2425</v>
      </c>
      <c r="D111" s="5">
        <v>12823</v>
      </c>
      <c r="E111" s="5">
        <f>SUM(F111:J111)</f>
        <v>1028286.61</v>
      </c>
      <c r="F111" s="5">
        <v>179502.56</v>
      </c>
      <c r="G111" s="5">
        <v>814218.73</v>
      </c>
      <c r="H111" s="5">
        <v>9586</v>
      </c>
      <c r="I111" s="5">
        <v>24979.32</v>
      </c>
      <c r="J111" s="29"/>
      <c r="K111" s="8">
        <f>E111/D111</f>
        <v>80.19079856507837</v>
      </c>
      <c r="L111" s="23">
        <f>F111/D111</f>
        <v>13.998483974109023</v>
      </c>
      <c r="M111" s="23">
        <f>G111/D111</f>
        <v>63.49674257194104</v>
      </c>
    </row>
    <row r="112" spans="1:13" ht="12.75" customHeight="1">
      <c r="A112" s="14"/>
      <c r="B112" s="30"/>
      <c r="C112" s="29"/>
      <c r="D112" s="29"/>
      <c r="E112" s="29"/>
      <c r="F112" s="29"/>
      <c r="G112" s="29"/>
      <c r="H112" s="29"/>
      <c r="I112" s="29"/>
      <c r="J112" s="29"/>
      <c r="K112" s="32"/>
      <c r="L112" s="33"/>
      <c r="M112" s="31"/>
    </row>
    <row r="113" ht="12.75">
      <c r="K113" s="1"/>
    </row>
  </sheetData>
  <sheetProtection/>
  <printOptions/>
  <pageMargins left="0.1968503937007874" right="0.2755905511811024" top="0.35433070866141736" bottom="0.35433070866141736" header="0.5118110236220472" footer="0.5118110236220472"/>
  <pageSetup fitToHeight="3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Обсяг та структура нарахувань за енергоресурси</dc:title>
  <dc:subject/>
  <dc:creator>Алекс</dc:creator>
  <cp:keywords/>
  <dc:description/>
  <cp:lastModifiedBy>vmar</cp:lastModifiedBy>
  <dcterms:created xsi:type="dcterms:W3CDTF">2011-07-17T18:39:33Z</dcterms:created>
  <dcterms:modified xsi:type="dcterms:W3CDTF">2018-11-13T14:16:24Z</dcterms:modified>
  <cp:category/>
  <cp:version/>
  <cp:contentType/>
  <cp:contentStatus/>
</cp:coreProperties>
</file>